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Yoel</author>
  </authors>
  <commentList>
    <comment ref="C45" authorId="0">
      <text>
        <r>
          <rPr>
            <b/>
            <sz val="9"/>
            <rFont val="Tahoma"/>
            <family val="2"/>
          </rPr>
          <t>Yoel:</t>
        </r>
        <r>
          <rPr>
            <sz val="9"/>
            <rFont val="Tahoma"/>
            <family val="2"/>
          </rPr>
          <t xml:space="preserve">
לא ברור למה הכוונה כאן
</t>
        </r>
      </text>
    </comment>
  </commentList>
</comments>
</file>

<file path=xl/sharedStrings.xml><?xml version="1.0" encoding="utf-8"?>
<sst xmlns="http://schemas.openxmlformats.org/spreadsheetml/2006/main" count="88" uniqueCount="79">
  <si>
    <t>נ.ז.</t>
  </si>
  <si>
    <t>סיכום</t>
  </si>
  <si>
    <t>קונצרט (דו-שבועי)</t>
  </si>
  <si>
    <t>פתוח שמיעה 1</t>
  </si>
  <si>
    <t>מבחן האזנה סמ' א' (תלת-שבועי)</t>
  </si>
  <si>
    <t>מבחן האזנה סמ' ב' (תלת שבועי)</t>
  </si>
  <si>
    <t>קוד</t>
  </si>
  <si>
    <t>שם  קורס</t>
  </si>
  <si>
    <t>פתוח שמיעה 2</t>
  </si>
  <si>
    <t>מבחן האזנה סמ' ב' (תלת-שבועי)</t>
  </si>
  <si>
    <t>ניתוח יצירות</t>
  </si>
  <si>
    <t>מבחן האזנה סמ' א'</t>
  </si>
  <si>
    <t xml:space="preserve"> מבחן האזנה סמ' ב'</t>
  </si>
  <si>
    <t>הרמוניה ליד המקלדת וקריאת פ. 1</t>
  </si>
  <si>
    <t>הרמוניה ליד המקלדת וקריאת פ. 2</t>
  </si>
  <si>
    <t>ביצוע</t>
  </si>
  <si>
    <t>תורת המוזיקה 1 - הרצאה</t>
  </si>
  <si>
    <t>תורת המוזיקה 1 – תרגיל</t>
  </si>
  <si>
    <t>תורת המוזיקה 2 – הרצאה</t>
  </si>
  <si>
    <t>תורת המוזיקה 2 – תרגיל</t>
  </si>
  <si>
    <t>סדנא מעשית בקוגניציה מוזיקלית        (860)</t>
  </si>
  <si>
    <t>327/ 329</t>
  </si>
  <si>
    <t>סדנא מעשית-פרוייקטים אינטרקטיביים (894)</t>
  </si>
  <si>
    <t>מוזיקה בתרבויות העולם</t>
  </si>
  <si>
    <t>סינתזה צלילית   (821)</t>
  </si>
  <si>
    <t>אקוסטיקה ותורת הכלים (874)</t>
  </si>
  <si>
    <t>סה"כ סמינריונים</t>
  </si>
  <si>
    <t>סה"כ חובה שנה א'</t>
  </si>
  <si>
    <t>סה"כ חובה שנה ב'</t>
  </si>
  <si>
    <t>סה"כ חובה שנה ג'</t>
  </si>
  <si>
    <t>סה"כ קורסי התמחות</t>
  </si>
  <si>
    <t>סה"כ למסלול</t>
  </si>
  <si>
    <t>סה"כ קבוצות ביצוע</t>
  </si>
  <si>
    <t>מבנה מסלול</t>
  </si>
  <si>
    <t>סמינריונים שנה ג'</t>
  </si>
  <si>
    <t>קבוצות ביצוע</t>
  </si>
  <si>
    <t>קורסי בחירה</t>
  </si>
  <si>
    <t>סה"כ</t>
  </si>
  <si>
    <t>קורסי התמחות טכנולוגיות</t>
  </si>
  <si>
    <t>סה"כ תולדות המוזיקה</t>
  </si>
  <si>
    <t>סה"כ קורסי חובה לפי שנים</t>
  </si>
  <si>
    <t xml:space="preserve">קורסי חובה לפי שנים </t>
  </si>
  <si>
    <t>סמינריון חובה (אחד מתוך שניים)</t>
  </si>
  <si>
    <r>
      <rPr>
        <sz val="11"/>
        <rFont val="Tahoma"/>
        <family val="2"/>
      </rPr>
      <t xml:space="preserve">קומפוזיציה בעידן הפוסט דיגיטלי </t>
    </r>
    <r>
      <rPr>
        <b/>
        <sz val="11"/>
        <rFont val="Tahoma"/>
        <family val="2"/>
      </rPr>
      <t xml:space="preserve"> </t>
    </r>
  </si>
  <si>
    <t>חובה לפי שנים</t>
  </si>
  <si>
    <t>פרויקט סיום</t>
  </si>
  <si>
    <t>ש"ש</t>
  </si>
  <si>
    <r>
      <t>נ.ז.</t>
    </r>
    <r>
      <rPr>
        <b/>
        <vertAlign val="superscript"/>
        <sz val="11"/>
        <rFont val="Tahoma"/>
        <family val="2"/>
      </rPr>
      <t>*</t>
    </r>
  </si>
  <si>
    <r>
      <t xml:space="preserve">סמינריונים </t>
    </r>
    <r>
      <rPr>
        <sz val="9"/>
        <rFont val="Tahoma"/>
        <family val="2"/>
      </rPr>
      <t xml:space="preserve">(חובה לקחת שני סמינריונים, לפחות אחד מהם סמינריון חובה) </t>
    </r>
  </si>
  <si>
    <t>קורסי התמחות טכנולוגיות מוזיקליות</t>
  </si>
  <si>
    <t xml:space="preserve">שפת MAX ויישומי Midi (873) </t>
  </si>
  <si>
    <r>
      <t xml:space="preserve">תולדות המוזיקה המערבית - </t>
    </r>
    <r>
      <rPr>
        <sz val="10"/>
        <rFont val="Tahoma"/>
        <family val="2"/>
      </rPr>
      <t>סה"כ 4 קורסים</t>
    </r>
  </si>
  <si>
    <r>
      <t>טכנולוגיות מוזיקליות תש"פ - דו ראשי (</t>
    </r>
    <r>
      <rPr>
        <b/>
        <sz val="12"/>
        <rFont val="Tahoma"/>
        <family val="2"/>
      </rPr>
      <t>47-262)</t>
    </r>
  </si>
  <si>
    <t>30.4.19</t>
  </si>
  <si>
    <t xml:space="preserve">*החל מתש"פ 1 ש"ש </t>
  </si>
  <si>
    <t>(שעה שנתית) = 2 נ.ז.</t>
  </si>
  <si>
    <t>תולדות המוזיקה המערבית</t>
  </si>
  <si>
    <t>מוזיקה פופולארית</t>
  </si>
  <si>
    <t>מבוא וסקירה: מוזיקה מימה"ב עד המאה ה-21</t>
  </si>
  <si>
    <t>קורסי חובה שאינם לפי שנים</t>
  </si>
  <si>
    <t>תולדות המוזיקה המערבית 1</t>
  </si>
  <si>
    <t>תולדות המוזיקה המערבית 2</t>
  </si>
  <si>
    <t>תולדות המוזיקה המערבית 3</t>
  </si>
  <si>
    <t>תולדות המוזיקה המערבית 4</t>
  </si>
  <si>
    <t>סה"כ מוזיקה פופולארית</t>
  </si>
  <si>
    <t>קבוצות ביצוע (לפחות אחת)</t>
  </si>
  <si>
    <t xml:space="preserve">בשנה א' יש לבחור קורסים מהקבוצות הבאות: קורסי חובה (כל קורסי החובה תחת קטגוריה של שנה א'), </t>
  </si>
  <si>
    <t>כמו כן יש לקחת קורסי התמחות בטכנולוגיות (במידה ובשנה זו ניתנים קורסים 109-129).</t>
  </si>
  <si>
    <t xml:space="preserve">בשנה ב' יש לבחור קורסים מהקבוצות הבאות: קורסי חובה (כל קורסי החובה תחת קטגוריה של שנה ב'), </t>
  </si>
  <si>
    <t xml:space="preserve">בשנה ג' יש לבחור קורסים מהקבוצות הבאות: קורסי חובה (כל קורסי החובה תחת קטגוריה של שנה ג'), </t>
  </si>
  <si>
    <t xml:space="preserve">חשוב לסיים את המערביות  1-4 עד סוף סמ' א' שנה ג'. בשנה זו חייבים לקחת גם 2 סמינריונים. </t>
  </si>
  <si>
    <t>מי שמעוניין לקחת קורס מתארים מתקדמים כסמינריון- יש לדאוג מראש לאישור המרצה.</t>
  </si>
  <si>
    <r>
      <t>שנה א</t>
    </r>
    <r>
      <rPr>
        <b/>
        <u val="single"/>
        <vertAlign val="superscript"/>
        <sz val="11"/>
        <rFont val="Tahoma"/>
        <family val="2"/>
      </rPr>
      <t>1</t>
    </r>
  </si>
  <si>
    <r>
      <t>שנה ב</t>
    </r>
    <r>
      <rPr>
        <b/>
        <u val="single"/>
        <vertAlign val="superscript"/>
        <sz val="11"/>
        <rFont val="Tahoma"/>
        <family val="2"/>
      </rPr>
      <t>2</t>
    </r>
  </si>
  <si>
    <r>
      <t>שנה ג</t>
    </r>
    <r>
      <rPr>
        <b/>
        <u val="single"/>
        <vertAlign val="superscript"/>
        <sz val="11"/>
        <rFont val="Tahoma"/>
        <family val="2"/>
      </rPr>
      <t>3</t>
    </r>
  </si>
  <si>
    <t>תולדות המוזיקה המערבית (כאשר קורס הסקירה הינו קדם לכל המערביות למעט מערבית 1).</t>
  </si>
  <si>
    <t>כמו כן יש להשלים את קורסי ההתמחות  וקבוצות ביצוע במידה ולא הושלמו עד כה.</t>
  </si>
  <si>
    <t>תולדות המוזיקה המערבית (כאשר קורס הסקירה הינו קדם לכל המערביות למעט מערבית 1) .</t>
  </si>
  <si>
    <t xml:space="preserve">כמו כן יש לקחת קורסי התמחות בטכנולוגיות וניתן לקחת גם  קבוצת ביצוע. </t>
  </si>
</sst>
</file>

<file path=xl/styles.xml><?xml version="1.0" encoding="utf-8"?>
<styleSheet xmlns="http://schemas.openxmlformats.org/spreadsheetml/2006/main">
  <numFmts count="30">
    <numFmt numFmtId="5" formatCode="&quot;₪&quot;#,##0;\-&quot;₪&quot;#,##0"/>
    <numFmt numFmtId="6" formatCode="&quot;₪&quot;#,##0;[Red]\-&quot;₪&quot;#,##0"/>
    <numFmt numFmtId="7" formatCode="&quot;₪&quot;#,##0.00;\-&quot;₪&quot;#,##0.00"/>
    <numFmt numFmtId="8" formatCode="&quot;₪&quot;#,##0.00;[Red]\-&quot;₪&quot;#,##0.00"/>
    <numFmt numFmtId="42" formatCode="_-&quot;₪&quot;* #,##0_-;\-&quot;₪&quot;* #,##0_-;_-&quot;₪&quot;* &quot;-&quot;_-;_-@_-"/>
    <numFmt numFmtId="41" formatCode="_-* #,##0_-;\-* #,##0_-;_-* &quot;-&quot;_-;_-@_-"/>
    <numFmt numFmtId="44" formatCode="_-&quot;₪&quot;* #,##0.00_-;\-&quot;₪&quot;* #,##0.00_-;_-&quot;₪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dddd\,\ d\ mmmm\ yyyy"/>
    <numFmt numFmtId="185" formatCode="0.0"/>
  </numFmts>
  <fonts count="63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Tahoma"/>
      <family val="2"/>
    </font>
    <font>
      <i/>
      <sz val="10"/>
      <name val="Arial"/>
      <family val="2"/>
    </font>
    <font>
      <i/>
      <sz val="11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b/>
      <sz val="9"/>
      <name val="Tahoma"/>
      <family val="2"/>
    </font>
    <font>
      <b/>
      <i/>
      <u val="single"/>
      <sz val="11"/>
      <name val="Tahoma"/>
      <family val="2"/>
    </font>
    <font>
      <i/>
      <sz val="11"/>
      <name val="Arial"/>
      <family val="2"/>
    </font>
    <font>
      <b/>
      <i/>
      <sz val="11"/>
      <name val="Tahoma"/>
      <family val="2"/>
    </font>
    <font>
      <b/>
      <i/>
      <sz val="10"/>
      <name val="Arial"/>
      <family val="2"/>
    </font>
    <font>
      <sz val="12"/>
      <name val="Tahoma"/>
      <family val="2"/>
    </font>
    <font>
      <b/>
      <i/>
      <sz val="10"/>
      <name val="Tahoma"/>
      <family val="2"/>
    </font>
    <font>
      <b/>
      <sz val="12"/>
      <name val="Arial"/>
      <family val="2"/>
    </font>
    <font>
      <b/>
      <vertAlign val="superscript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b/>
      <sz val="10"/>
      <name val="Tahoma"/>
      <family val="2"/>
    </font>
    <font>
      <b/>
      <u val="single"/>
      <vertAlign val="superscript"/>
      <sz val="11"/>
      <name val="Tahoma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 readingOrder="2"/>
    </xf>
    <xf numFmtId="49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center" vertical="center" wrapText="1" readingOrder="2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 readingOrder="2"/>
    </xf>
    <xf numFmtId="0" fontId="15" fillId="0" borderId="0" xfId="0" applyFont="1" applyBorder="1" applyAlignment="1">
      <alignment horizontal="center" vertical="top" wrapText="1" readingOrder="2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 readingOrder="2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top" wrapText="1" readingOrder="2"/>
    </xf>
    <xf numFmtId="0" fontId="17" fillId="0" borderId="0" xfId="0" applyFont="1" applyBorder="1" applyAlignment="1">
      <alignment horizontal="center" vertical="center" wrapText="1" readingOrder="2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right" vertical="center" wrapText="1" readingOrder="2"/>
    </xf>
    <xf numFmtId="0" fontId="9" fillId="0" borderId="10" xfId="0" applyFont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right" vertical="center" wrapText="1" readingOrder="2"/>
    </xf>
    <xf numFmtId="0" fontId="0" fillId="0" borderId="10" xfId="0" applyBorder="1" applyAlignment="1">
      <alignment vertical="center"/>
    </xf>
    <xf numFmtId="0" fontId="17" fillId="0" borderId="10" xfId="0" applyFont="1" applyBorder="1" applyAlignment="1">
      <alignment horizontal="center" vertical="center" wrapText="1" readingOrder="2"/>
    </xf>
    <xf numFmtId="0" fontId="17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center" vertical="top" wrapTex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10" xfId="0" applyFont="1" applyBorder="1" applyAlignment="1">
      <alignment horizontal="right" vertical="center" wrapText="1" readingOrder="2"/>
    </xf>
    <xf numFmtId="185" fontId="13" fillId="0" borderId="0" xfId="0" applyNumberFormat="1" applyFont="1" applyBorder="1" applyAlignment="1">
      <alignment horizontal="center" vertical="center" wrapText="1" readingOrder="2"/>
    </xf>
    <xf numFmtId="185" fontId="7" fillId="0" borderId="0" xfId="0" applyNumberFormat="1" applyFont="1" applyBorder="1" applyAlignment="1">
      <alignment horizontal="center" vertical="center" wrapText="1" readingOrder="2"/>
    </xf>
    <xf numFmtId="185" fontId="3" fillId="0" borderId="0" xfId="0" applyNumberFormat="1" applyFont="1" applyBorder="1" applyAlignment="1">
      <alignment horizontal="center" vertical="center" wrapText="1" readingOrder="2"/>
    </xf>
    <xf numFmtId="185" fontId="3" fillId="0" borderId="0" xfId="0" applyNumberFormat="1" applyFont="1" applyBorder="1" applyAlignment="1">
      <alignment horizontal="center" vertical="top" wrapText="1" readingOrder="2"/>
    </xf>
    <xf numFmtId="185" fontId="1" fillId="0" borderId="12" xfId="0" applyNumberFormat="1" applyFont="1" applyBorder="1" applyAlignment="1">
      <alignment horizontal="center" vertical="top" wrapText="1" readingOrder="2"/>
    </xf>
    <xf numFmtId="185" fontId="1" fillId="0" borderId="11" xfId="0" applyNumberFormat="1" applyFont="1" applyBorder="1" applyAlignment="1">
      <alignment horizontal="center" vertical="center" wrapText="1" readingOrder="2"/>
    </xf>
    <xf numFmtId="185" fontId="1" fillId="0" borderId="11" xfId="0" applyNumberFormat="1" applyFont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 readingOrder="2"/>
    </xf>
    <xf numFmtId="185" fontId="17" fillId="0" borderId="0" xfId="0" applyNumberFormat="1" applyFont="1" applyBorder="1" applyAlignment="1">
      <alignment horizontal="center" vertical="center" wrapText="1" readingOrder="2"/>
    </xf>
    <xf numFmtId="185" fontId="17" fillId="0" borderId="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 wrapText="1" readingOrder="2"/>
    </xf>
    <xf numFmtId="185" fontId="2" fillId="0" borderId="10" xfId="0" applyNumberFormat="1" applyFont="1" applyBorder="1" applyAlignment="1">
      <alignment horizontal="center" vertical="center" wrapText="1" readingOrder="2"/>
    </xf>
    <xf numFmtId="185" fontId="9" fillId="0" borderId="10" xfId="0" applyNumberFormat="1" applyFont="1" applyBorder="1" applyAlignment="1">
      <alignment horizontal="center" vertical="center" wrapText="1" readingOrder="2"/>
    </xf>
    <xf numFmtId="185" fontId="17" fillId="0" borderId="10" xfId="0" applyNumberFormat="1" applyFont="1" applyBorder="1" applyAlignment="1">
      <alignment horizontal="center" vertical="center" wrapText="1" readingOrder="2"/>
    </xf>
    <xf numFmtId="185" fontId="2" fillId="0" borderId="10" xfId="0" applyNumberFormat="1" applyFont="1" applyBorder="1" applyAlignment="1">
      <alignment horizontal="center" vertical="top" wrapText="1" readingOrder="2"/>
    </xf>
    <xf numFmtId="185" fontId="1" fillId="0" borderId="0" xfId="0" applyNumberFormat="1" applyFont="1" applyBorder="1" applyAlignment="1">
      <alignment horizontal="center" vertical="center" readingOrder="2"/>
    </xf>
    <xf numFmtId="0" fontId="9" fillId="0" borderId="13" xfId="0" applyFont="1" applyBorder="1" applyAlignment="1">
      <alignment horizontal="center" vertical="top" wrapText="1" readingOrder="2"/>
    </xf>
    <xf numFmtId="0" fontId="9" fillId="0" borderId="13" xfId="0" applyFont="1" applyBorder="1" applyAlignment="1">
      <alignment horizontal="right" vertical="top" wrapText="1" readingOrder="2"/>
    </xf>
    <xf numFmtId="185" fontId="9" fillId="0" borderId="13" xfId="0" applyNumberFormat="1" applyFont="1" applyBorder="1" applyAlignment="1">
      <alignment horizontal="center" vertical="top" wrapText="1" readingOrder="2"/>
    </xf>
    <xf numFmtId="0" fontId="9" fillId="0" borderId="11" xfId="0" applyFont="1" applyBorder="1" applyAlignment="1">
      <alignment horizontal="center" vertical="top" wrapText="1" readingOrder="2"/>
    </xf>
    <xf numFmtId="0" fontId="9" fillId="0" borderId="11" xfId="0" applyFont="1" applyBorder="1" applyAlignment="1">
      <alignment horizontal="right" vertical="top" wrapText="1" readingOrder="2"/>
    </xf>
    <xf numFmtId="185" fontId="9" fillId="0" borderId="11" xfId="0" applyNumberFormat="1" applyFont="1" applyBorder="1" applyAlignment="1">
      <alignment horizontal="center" vertical="top" wrapText="1" readingOrder="2"/>
    </xf>
    <xf numFmtId="185" fontId="2" fillId="0" borderId="11" xfId="0" applyNumberFormat="1" applyFont="1" applyBorder="1" applyAlignment="1">
      <alignment horizontal="center" vertical="center" wrapText="1" readingOrder="2"/>
    </xf>
    <xf numFmtId="185" fontId="9" fillId="0" borderId="11" xfId="0" applyNumberFormat="1" applyFont="1" applyBorder="1" applyAlignment="1">
      <alignment horizontal="center" vertical="center" wrapText="1" readingOrder="2"/>
    </xf>
    <xf numFmtId="185" fontId="2" fillId="0" borderId="11" xfId="0" applyNumberFormat="1" applyFont="1" applyBorder="1" applyAlignment="1">
      <alignment horizontal="center" vertical="top" wrapText="1" readingOrder="2"/>
    </xf>
    <xf numFmtId="0" fontId="0" fillId="0" borderId="11" xfId="0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 readingOrder="2"/>
    </xf>
    <xf numFmtId="0" fontId="1" fillId="0" borderId="11" xfId="0" applyFont="1" applyFill="1" applyBorder="1" applyAlignment="1">
      <alignment horizontal="right" vertical="center" wrapText="1" readingOrder="2"/>
    </xf>
    <xf numFmtId="185" fontId="2" fillId="0" borderId="11" xfId="0" applyNumberFormat="1" applyFont="1" applyFill="1" applyBorder="1" applyAlignment="1">
      <alignment horizontal="center" vertical="center" wrapText="1" readingOrder="2"/>
    </xf>
    <xf numFmtId="185" fontId="61" fillId="0" borderId="11" xfId="0" applyNumberFormat="1" applyFont="1" applyFill="1" applyBorder="1" applyAlignment="1">
      <alignment horizontal="center" vertical="center" wrapText="1" readingOrder="2"/>
    </xf>
    <xf numFmtId="0" fontId="9" fillId="0" borderId="11" xfId="0" applyFont="1" applyFill="1" applyBorder="1" applyAlignment="1">
      <alignment horizontal="center" vertical="center" wrapText="1" readingOrder="2"/>
    </xf>
    <xf numFmtId="0" fontId="9" fillId="0" borderId="11" xfId="0" applyFont="1" applyFill="1" applyBorder="1" applyAlignment="1">
      <alignment horizontal="right" vertical="center" wrapText="1" readingOrder="2"/>
    </xf>
    <xf numFmtId="18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11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center" vertical="center" wrapText="1" readingOrder="2"/>
    </xf>
    <xf numFmtId="0" fontId="2" fillId="0" borderId="11" xfId="0" applyFont="1" applyBorder="1" applyAlignment="1">
      <alignment horizontal="right" vertical="center" wrapText="1" readingOrder="2"/>
    </xf>
    <xf numFmtId="0" fontId="9" fillId="0" borderId="11" xfId="0" applyFont="1" applyBorder="1" applyAlignment="1">
      <alignment horizontal="right" vertical="center" wrapText="1" readingOrder="2"/>
    </xf>
    <xf numFmtId="0" fontId="1" fillId="0" borderId="11" xfId="0" applyFont="1" applyBorder="1" applyAlignment="1">
      <alignment horizontal="right" vertical="center" wrapText="1" readingOrder="2"/>
    </xf>
    <xf numFmtId="0" fontId="1" fillId="0" borderId="11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center" vertical="top" wrapText="1" readingOrder="2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20" fillId="0" borderId="11" xfId="0" applyFont="1" applyBorder="1" applyAlignment="1">
      <alignment vertical="center"/>
    </xf>
    <xf numFmtId="185" fontId="17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5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Border="1" applyAlignment="1">
      <alignment/>
    </xf>
    <xf numFmtId="0" fontId="21" fillId="0" borderId="0" xfId="0" applyFont="1" applyAlignment="1">
      <alignment horizontal="right" wrapText="1" readingOrder="2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readingOrder="2"/>
    </xf>
    <xf numFmtId="0" fontId="21" fillId="0" borderId="0" xfId="0" applyFont="1" applyBorder="1" applyAlignment="1">
      <alignment horizontal="right" vertical="center" readingOrder="2"/>
    </xf>
    <xf numFmtId="0" fontId="13" fillId="0" borderId="16" xfId="0" applyFont="1" applyBorder="1" applyAlignment="1">
      <alignment horizontal="center" vertical="center" wrapText="1" readingOrder="2"/>
    </xf>
    <xf numFmtId="0" fontId="13" fillId="0" borderId="17" xfId="0" applyFont="1" applyBorder="1" applyAlignment="1">
      <alignment horizontal="center" vertical="center" wrapText="1" readingOrder="2"/>
    </xf>
    <xf numFmtId="0" fontId="13" fillId="0" borderId="18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1" fillId="0" borderId="0" xfId="0" applyFont="1" applyBorder="1" applyAlignment="1">
      <alignment horizontal="center" vertical="center" readingOrder="2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3" fillId="0" borderId="0" xfId="0" applyFont="1" applyAlignment="1">
      <alignment horizontal="center" readingOrder="2"/>
    </xf>
    <xf numFmtId="0" fontId="6" fillId="0" borderId="0" xfId="0" applyFont="1" applyAlignment="1">
      <alignment horizont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rightToLeft="1" tabSelected="1" workbookViewId="0" topLeftCell="A1">
      <selection activeCell="A14" sqref="A14"/>
    </sheetView>
  </sheetViews>
  <sheetFormatPr defaultColWidth="8.8515625" defaultRowHeight="12.75"/>
  <cols>
    <col min="1" max="1" width="8.28125" style="7" customWidth="1"/>
    <col min="2" max="2" width="8.421875" style="7" customWidth="1"/>
    <col min="3" max="3" width="39.421875" style="7" customWidth="1"/>
    <col min="4" max="5" width="8.57421875" style="76" bestFit="1" customWidth="1"/>
    <col min="6" max="6" width="8.8515625" style="7" customWidth="1"/>
    <col min="7" max="7" width="21.7109375" style="7" customWidth="1"/>
    <col min="8" max="16384" width="8.8515625" style="7" customWidth="1"/>
  </cols>
  <sheetData>
    <row r="1" ht="15">
      <c r="B1" s="75"/>
    </row>
    <row r="2" spans="1:5" ht="26.25" customHeight="1">
      <c r="A2" s="91" t="s">
        <v>53</v>
      </c>
      <c r="B2" s="20"/>
      <c r="C2" s="21" t="s">
        <v>52</v>
      </c>
      <c r="D2" s="31"/>
      <c r="E2" s="31"/>
    </row>
    <row r="3" spans="2:5" ht="14.25">
      <c r="B3" s="3"/>
      <c r="C3" s="4"/>
      <c r="D3" s="32"/>
      <c r="E3" s="33"/>
    </row>
    <row r="4" spans="2:5" ht="15" thickBot="1">
      <c r="B4" s="77"/>
      <c r="C4" s="1" t="s">
        <v>33</v>
      </c>
      <c r="D4" s="34"/>
      <c r="E4" s="78"/>
    </row>
    <row r="5" spans="2:7" ht="31.5">
      <c r="B5" s="17" t="s">
        <v>6</v>
      </c>
      <c r="C5" s="17" t="s">
        <v>7</v>
      </c>
      <c r="D5" s="35" t="s">
        <v>46</v>
      </c>
      <c r="E5" s="17" t="s">
        <v>47</v>
      </c>
      <c r="G5" s="87" t="s">
        <v>54</v>
      </c>
    </row>
    <row r="6" spans="2:7" ht="15.75">
      <c r="B6" s="13"/>
      <c r="C6" s="14" t="s">
        <v>44</v>
      </c>
      <c r="D6" s="36">
        <f>D43</f>
        <v>12.5</v>
      </c>
      <c r="E6" s="37">
        <f>D6*2</f>
        <v>25</v>
      </c>
      <c r="G6" s="92" t="s">
        <v>55</v>
      </c>
    </row>
    <row r="7" spans="2:5" ht="14.25">
      <c r="B7" s="13"/>
      <c r="C7" s="14" t="s">
        <v>56</v>
      </c>
      <c r="D7" s="36">
        <f>D65</f>
        <v>6</v>
      </c>
      <c r="E7" s="37">
        <f aca="true" t="shared" si="0" ref="E7:E13">D7*2</f>
        <v>12</v>
      </c>
    </row>
    <row r="8" spans="2:5" ht="14.25">
      <c r="B8" s="13"/>
      <c r="C8" s="14" t="s">
        <v>57</v>
      </c>
      <c r="D8" s="36">
        <f>D69</f>
        <v>1</v>
      </c>
      <c r="E8" s="37">
        <f t="shared" si="0"/>
        <v>2</v>
      </c>
    </row>
    <row r="9" spans="2:5" ht="14.25">
      <c r="B9" s="13"/>
      <c r="C9" s="14" t="s">
        <v>34</v>
      </c>
      <c r="D9" s="37">
        <f>D48</f>
        <v>3</v>
      </c>
      <c r="E9" s="37">
        <f t="shared" si="0"/>
        <v>6</v>
      </c>
    </row>
    <row r="10" spans="2:5" ht="14.25">
      <c r="B10" s="13"/>
      <c r="C10" s="79" t="s">
        <v>38</v>
      </c>
      <c r="D10" s="36">
        <f>D57</f>
        <v>5.5</v>
      </c>
      <c r="E10" s="37">
        <f t="shared" si="0"/>
        <v>11</v>
      </c>
    </row>
    <row r="11" spans="2:5" ht="14.25">
      <c r="B11" s="13"/>
      <c r="C11" s="14" t="s">
        <v>35</v>
      </c>
      <c r="D11" s="36">
        <f>D73</f>
        <v>2</v>
      </c>
      <c r="E11" s="37">
        <f t="shared" si="0"/>
        <v>4</v>
      </c>
    </row>
    <row r="12" spans="2:5" ht="14.25">
      <c r="B12" s="13"/>
      <c r="C12" s="14" t="s">
        <v>36</v>
      </c>
      <c r="D12" s="36">
        <v>0</v>
      </c>
      <c r="E12" s="37">
        <f t="shared" si="0"/>
        <v>0</v>
      </c>
    </row>
    <row r="13" spans="2:5" ht="14.25">
      <c r="B13" s="15"/>
      <c r="C13" s="16" t="s">
        <v>37</v>
      </c>
      <c r="D13" s="38">
        <f>SUM(D6:D12)</f>
        <v>30</v>
      </c>
      <c r="E13" s="37">
        <f t="shared" si="0"/>
        <v>60</v>
      </c>
    </row>
    <row r="14" spans="2:5" ht="14.25">
      <c r="B14" s="19"/>
      <c r="C14" s="18"/>
      <c r="D14" s="39"/>
      <c r="E14" s="40"/>
    </row>
    <row r="15" spans="2:5" ht="15" thickBot="1">
      <c r="B15" s="3"/>
      <c r="C15" s="5"/>
      <c r="D15" s="32"/>
      <c r="E15" s="33"/>
    </row>
    <row r="16" spans="1:5" ht="15" thickBot="1">
      <c r="A16" s="5"/>
      <c r="B16" s="6" t="s">
        <v>6</v>
      </c>
      <c r="C16" s="6" t="s">
        <v>7</v>
      </c>
      <c r="D16" s="41" t="s">
        <v>46</v>
      </c>
      <c r="E16" s="41" t="s">
        <v>0</v>
      </c>
    </row>
    <row r="17" spans="1:5" ht="15.75" thickBot="1">
      <c r="A17" s="5"/>
      <c r="B17" s="88" t="s">
        <v>41</v>
      </c>
      <c r="C17" s="89"/>
      <c r="D17" s="89"/>
      <c r="E17" s="89"/>
    </row>
    <row r="18" spans="1:5" ht="15" customHeight="1" thickBot="1">
      <c r="A18" s="5" t="s">
        <v>72</v>
      </c>
      <c r="B18" s="8">
        <v>1</v>
      </c>
      <c r="C18" s="22" t="s">
        <v>2</v>
      </c>
      <c r="D18" s="42">
        <v>0</v>
      </c>
      <c r="E18" s="42">
        <f aca="true" t="shared" si="1" ref="E18:E27">D18*2</f>
        <v>0</v>
      </c>
    </row>
    <row r="19" spans="1:8" ht="15" thickBot="1">
      <c r="A19" s="5"/>
      <c r="B19" s="8">
        <v>102</v>
      </c>
      <c r="C19" s="22" t="s">
        <v>3</v>
      </c>
      <c r="D19" s="42">
        <v>1</v>
      </c>
      <c r="E19" s="42">
        <f t="shared" si="1"/>
        <v>2</v>
      </c>
      <c r="H19" s="80"/>
    </row>
    <row r="20" spans="1:5" ht="15" thickBot="1">
      <c r="A20" s="5"/>
      <c r="B20" s="8">
        <v>110</v>
      </c>
      <c r="C20" s="22" t="s">
        <v>16</v>
      </c>
      <c r="D20" s="42">
        <v>2</v>
      </c>
      <c r="E20" s="42">
        <f t="shared" si="1"/>
        <v>4</v>
      </c>
    </row>
    <row r="21" spans="1:5" ht="15" thickBot="1">
      <c r="A21" s="5"/>
      <c r="B21" s="8">
        <v>110</v>
      </c>
      <c r="C21" s="22" t="s">
        <v>17</v>
      </c>
      <c r="D21" s="42">
        <v>0.5</v>
      </c>
      <c r="E21" s="42">
        <f t="shared" si="1"/>
        <v>1</v>
      </c>
    </row>
    <row r="22" spans="1:5" ht="15" thickBot="1">
      <c r="A22" s="5"/>
      <c r="B22" s="8">
        <v>115</v>
      </c>
      <c r="C22" s="22" t="s">
        <v>4</v>
      </c>
      <c r="D22" s="42">
        <v>0</v>
      </c>
      <c r="E22" s="42">
        <f t="shared" si="1"/>
        <v>0</v>
      </c>
    </row>
    <row r="23" spans="1:5" ht="15" thickBot="1">
      <c r="A23" s="5"/>
      <c r="B23" s="8">
        <v>116</v>
      </c>
      <c r="C23" s="22" t="s">
        <v>5</v>
      </c>
      <c r="D23" s="42">
        <v>0</v>
      </c>
      <c r="E23" s="42">
        <f t="shared" si="1"/>
        <v>0</v>
      </c>
    </row>
    <row r="24" spans="1:5" ht="15" thickBot="1">
      <c r="A24" s="5"/>
      <c r="B24" s="8">
        <v>118</v>
      </c>
      <c r="C24" s="22" t="s">
        <v>23</v>
      </c>
      <c r="D24" s="42">
        <v>1</v>
      </c>
      <c r="E24" s="42">
        <f t="shared" si="1"/>
        <v>2</v>
      </c>
    </row>
    <row r="25" spans="2:5" ht="15" customHeight="1" thickBot="1">
      <c r="B25" s="8">
        <v>135</v>
      </c>
      <c r="C25" s="22" t="s">
        <v>13</v>
      </c>
      <c r="D25" s="42">
        <v>0.5</v>
      </c>
      <c r="E25" s="42">
        <f t="shared" si="1"/>
        <v>1</v>
      </c>
    </row>
    <row r="26" spans="1:5" ht="29.25" thickBot="1">
      <c r="A26" s="5"/>
      <c r="B26" s="8">
        <v>150</v>
      </c>
      <c r="C26" s="22" t="s">
        <v>58</v>
      </c>
      <c r="D26" s="42">
        <v>2</v>
      </c>
      <c r="E26" s="42">
        <f>D26*2</f>
        <v>4</v>
      </c>
    </row>
    <row r="27" spans="2:5" s="10" customFormat="1" ht="15" thickBot="1">
      <c r="B27" s="23"/>
      <c r="C27" s="24" t="s">
        <v>27</v>
      </c>
      <c r="D27" s="43">
        <f>SUM(D18:D26)</f>
        <v>7</v>
      </c>
      <c r="E27" s="43">
        <f t="shared" si="1"/>
        <v>14</v>
      </c>
    </row>
    <row r="28" spans="2:5" ht="15" thickBot="1">
      <c r="B28" s="8"/>
      <c r="C28" s="25"/>
      <c r="D28" s="41"/>
      <c r="E28" s="41"/>
    </row>
    <row r="29" spans="1:5" ht="15" customHeight="1" thickBot="1">
      <c r="A29" s="5" t="s">
        <v>73</v>
      </c>
      <c r="B29" s="8">
        <v>2</v>
      </c>
      <c r="C29" s="22" t="s">
        <v>2</v>
      </c>
      <c r="D29" s="42">
        <v>0</v>
      </c>
      <c r="E29" s="42">
        <f aca="true" t="shared" si="2" ref="E29:E36">D29*2</f>
        <v>0</v>
      </c>
    </row>
    <row r="30" spans="1:5" ht="15" thickBot="1">
      <c r="A30" s="5"/>
      <c r="B30" s="8">
        <v>200</v>
      </c>
      <c r="C30" s="22" t="s">
        <v>18</v>
      </c>
      <c r="D30" s="42">
        <v>2</v>
      </c>
      <c r="E30" s="42">
        <f t="shared" si="2"/>
        <v>4</v>
      </c>
    </row>
    <row r="31" spans="1:5" ht="15" thickBot="1">
      <c r="A31" s="5"/>
      <c r="B31" s="8">
        <v>200</v>
      </c>
      <c r="C31" s="22" t="s">
        <v>19</v>
      </c>
      <c r="D31" s="42">
        <v>0.5</v>
      </c>
      <c r="E31" s="42">
        <f t="shared" si="2"/>
        <v>1</v>
      </c>
    </row>
    <row r="32" spans="2:5" ht="15" thickBot="1">
      <c r="B32" s="8">
        <v>204</v>
      </c>
      <c r="C32" s="22" t="s">
        <v>8</v>
      </c>
      <c r="D32" s="42">
        <v>1</v>
      </c>
      <c r="E32" s="42">
        <f t="shared" si="2"/>
        <v>2</v>
      </c>
    </row>
    <row r="33" spans="1:5" ht="15" thickBot="1">
      <c r="A33" s="5"/>
      <c r="B33" s="8">
        <v>215</v>
      </c>
      <c r="C33" s="22" t="s">
        <v>4</v>
      </c>
      <c r="D33" s="42">
        <v>0</v>
      </c>
      <c r="E33" s="42">
        <f t="shared" si="2"/>
        <v>0</v>
      </c>
    </row>
    <row r="34" spans="2:5" ht="15" thickBot="1">
      <c r="B34" s="8">
        <v>216</v>
      </c>
      <c r="C34" s="22" t="s">
        <v>9</v>
      </c>
      <c r="D34" s="42">
        <v>0</v>
      </c>
      <c r="E34" s="42">
        <f t="shared" si="2"/>
        <v>0</v>
      </c>
    </row>
    <row r="35" spans="2:5" ht="15" customHeight="1" thickBot="1">
      <c r="B35" s="8">
        <v>222</v>
      </c>
      <c r="C35" s="22" t="s">
        <v>14</v>
      </c>
      <c r="D35" s="42">
        <v>0.5</v>
      </c>
      <c r="E35" s="42">
        <f t="shared" si="2"/>
        <v>1</v>
      </c>
    </row>
    <row r="36" spans="2:5" s="10" customFormat="1" ht="15" thickBot="1">
      <c r="B36" s="23"/>
      <c r="C36" s="24" t="s">
        <v>28</v>
      </c>
      <c r="D36" s="43">
        <f>SUM(D29:D35)</f>
        <v>4</v>
      </c>
      <c r="E36" s="43">
        <f t="shared" si="2"/>
        <v>8</v>
      </c>
    </row>
    <row r="37" spans="2:5" ht="15" thickBot="1">
      <c r="B37" s="8"/>
      <c r="C37" s="25"/>
      <c r="D37" s="41"/>
      <c r="E37" s="41"/>
    </row>
    <row r="38" spans="1:5" ht="15" customHeight="1" thickBot="1">
      <c r="A38" s="5" t="s">
        <v>74</v>
      </c>
      <c r="B38" s="8">
        <v>3</v>
      </c>
      <c r="C38" s="22" t="s">
        <v>2</v>
      </c>
      <c r="D38" s="42">
        <v>0</v>
      </c>
      <c r="E38" s="42">
        <f aca="true" t="shared" si="3" ref="E38:E43">D38*2</f>
        <v>0</v>
      </c>
    </row>
    <row r="39" spans="1:5" ht="15" thickBot="1">
      <c r="A39" s="5"/>
      <c r="B39" s="8">
        <v>315</v>
      </c>
      <c r="C39" s="22" t="s">
        <v>11</v>
      </c>
      <c r="D39" s="42">
        <v>0</v>
      </c>
      <c r="E39" s="42">
        <f t="shared" si="3"/>
        <v>0</v>
      </c>
    </row>
    <row r="40" spans="1:5" ht="15" thickBot="1">
      <c r="A40" s="5"/>
      <c r="B40" s="8">
        <v>316</v>
      </c>
      <c r="C40" s="22" t="s">
        <v>12</v>
      </c>
      <c r="D40" s="42">
        <v>0</v>
      </c>
      <c r="E40" s="42">
        <f t="shared" si="3"/>
        <v>0</v>
      </c>
    </row>
    <row r="41" spans="2:5" ht="15" thickBot="1">
      <c r="B41" s="8">
        <v>339</v>
      </c>
      <c r="C41" s="22" t="s">
        <v>10</v>
      </c>
      <c r="D41" s="42">
        <v>1.5</v>
      </c>
      <c r="E41" s="42">
        <f t="shared" si="3"/>
        <v>3</v>
      </c>
    </row>
    <row r="42" spans="2:5" s="10" customFormat="1" ht="15" thickBot="1">
      <c r="B42" s="23"/>
      <c r="C42" s="24" t="s">
        <v>29</v>
      </c>
      <c r="D42" s="43">
        <f>SUM(D38:D41)</f>
        <v>1.5</v>
      </c>
      <c r="E42" s="43">
        <f t="shared" si="3"/>
        <v>3</v>
      </c>
    </row>
    <row r="43" spans="2:5" s="81" customFormat="1" ht="15" thickBot="1">
      <c r="B43" s="26"/>
      <c r="C43" s="27" t="s">
        <v>40</v>
      </c>
      <c r="D43" s="44">
        <f>D27+D36+D42</f>
        <v>12.5</v>
      </c>
      <c r="E43" s="44">
        <f t="shared" si="3"/>
        <v>25</v>
      </c>
    </row>
    <row r="44" spans="2:5" s="81" customFormat="1" ht="15" thickBot="1">
      <c r="B44" s="26"/>
      <c r="C44" s="27"/>
      <c r="D44" s="44"/>
      <c r="E44" s="44"/>
    </row>
    <row r="45" spans="1:5" s="77" customFormat="1" ht="29.25" thickBot="1">
      <c r="A45" s="1"/>
      <c r="B45" s="28"/>
      <c r="C45" s="29" t="s">
        <v>48</v>
      </c>
      <c r="D45" s="45"/>
      <c r="E45" s="45"/>
    </row>
    <row r="46" spans="2:5" ht="29.25" thickBot="1">
      <c r="B46" s="8" t="s">
        <v>21</v>
      </c>
      <c r="C46" s="22" t="s">
        <v>42</v>
      </c>
      <c r="D46" s="42">
        <v>1.5</v>
      </c>
      <c r="E46" s="42">
        <f>D46*2</f>
        <v>3</v>
      </c>
    </row>
    <row r="47" spans="1:5" ht="15" thickBot="1">
      <c r="A47" s="5"/>
      <c r="B47" s="8">
        <v>114</v>
      </c>
      <c r="C47" s="30" t="s">
        <v>43</v>
      </c>
      <c r="D47" s="42">
        <v>1.5</v>
      </c>
      <c r="E47" s="42">
        <f>D47*2</f>
        <v>3</v>
      </c>
    </row>
    <row r="48" spans="2:5" s="82" customFormat="1" ht="14.25" customHeight="1">
      <c r="B48" s="47"/>
      <c r="C48" s="48" t="s">
        <v>26</v>
      </c>
      <c r="D48" s="49">
        <v>3</v>
      </c>
      <c r="E48" s="49">
        <f>D48*2</f>
        <v>6</v>
      </c>
    </row>
    <row r="49" spans="2:5" s="82" customFormat="1" ht="14.25" customHeight="1">
      <c r="B49" s="50"/>
      <c r="C49" s="51"/>
      <c r="D49" s="52"/>
      <c r="E49" s="52"/>
    </row>
    <row r="50" spans="1:6" s="84" customFormat="1" ht="15">
      <c r="A50" s="1"/>
      <c r="B50" s="93" t="s">
        <v>49</v>
      </c>
      <c r="C50" s="94"/>
      <c r="D50" s="94"/>
      <c r="E50" s="95"/>
      <c r="F50" s="83"/>
    </row>
    <row r="51" spans="1:6" s="84" customFormat="1" ht="28.5">
      <c r="A51" s="11"/>
      <c r="B51" s="57">
        <v>109</v>
      </c>
      <c r="C51" s="58" t="s">
        <v>20</v>
      </c>
      <c r="D51" s="59">
        <v>1</v>
      </c>
      <c r="E51" s="59">
        <f aca="true" t="shared" si="4" ref="E51:E57">D51*2</f>
        <v>2</v>
      </c>
      <c r="F51" s="83"/>
    </row>
    <row r="52" spans="1:6" s="84" customFormat="1" ht="14.25">
      <c r="A52" s="11"/>
      <c r="B52" s="57">
        <v>111</v>
      </c>
      <c r="C52" s="58" t="s">
        <v>50</v>
      </c>
      <c r="D52" s="60">
        <v>1</v>
      </c>
      <c r="E52" s="59">
        <f t="shared" si="4"/>
        <v>2</v>
      </c>
      <c r="F52" s="83"/>
    </row>
    <row r="53" spans="1:6" s="84" customFormat="1" ht="14.25">
      <c r="A53" s="11"/>
      <c r="B53" s="57">
        <v>113</v>
      </c>
      <c r="C53" s="58" t="s">
        <v>25</v>
      </c>
      <c r="D53" s="59">
        <v>1</v>
      </c>
      <c r="E53" s="59">
        <f t="shared" si="4"/>
        <v>2</v>
      </c>
      <c r="F53" s="83"/>
    </row>
    <row r="54" spans="1:6" s="84" customFormat="1" ht="14.25">
      <c r="A54" s="11"/>
      <c r="B54" s="57">
        <v>202</v>
      </c>
      <c r="C54" s="58" t="s">
        <v>24</v>
      </c>
      <c r="D54" s="60">
        <v>1</v>
      </c>
      <c r="E54" s="59">
        <f t="shared" si="4"/>
        <v>2</v>
      </c>
      <c r="F54" s="83"/>
    </row>
    <row r="55" spans="1:6" s="84" customFormat="1" ht="28.5">
      <c r="A55" s="11"/>
      <c r="B55" s="57">
        <v>205</v>
      </c>
      <c r="C55" s="58" t="s">
        <v>22</v>
      </c>
      <c r="D55" s="60">
        <v>1</v>
      </c>
      <c r="E55" s="59">
        <f t="shared" si="4"/>
        <v>2</v>
      </c>
      <c r="F55" s="83"/>
    </row>
    <row r="56" spans="1:5" s="85" customFormat="1" ht="14.25">
      <c r="A56" s="11"/>
      <c r="B56" s="57">
        <v>299</v>
      </c>
      <c r="C56" s="58" t="s">
        <v>45</v>
      </c>
      <c r="D56" s="60">
        <v>0.5</v>
      </c>
      <c r="E56" s="59">
        <f t="shared" si="4"/>
        <v>1</v>
      </c>
    </row>
    <row r="57" spans="2:5" s="85" customFormat="1" ht="14.25">
      <c r="B57" s="61"/>
      <c r="C57" s="62" t="s">
        <v>30</v>
      </c>
      <c r="D57" s="63">
        <f>SUM(D51:D56)</f>
        <v>5.5</v>
      </c>
      <c r="E57" s="63">
        <f t="shared" si="4"/>
        <v>11</v>
      </c>
    </row>
    <row r="58" spans="2:5" s="85" customFormat="1" ht="14.25">
      <c r="B58" s="61"/>
      <c r="C58" s="62"/>
      <c r="D58" s="63"/>
      <c r="E58" s="63"/>
    </row>
    <row r="59" spans="2:5" s="80" customFormat="1" ht="15" customHeight="1">
      <c r="B59" s="90" t="s">
        <v>59</v>
      </c>
      <c r="C59" s="90"/>
      <c r="D59" s="90"/>
      <c r="E59" s="90"/>
    </row>
    <row r="60" spans="2:6" s="85" customFormat="1" ht="27">
      <c r="B60" s="64"/>
      <c r="C60" s="69" t="s">
        <v>51</v>
      </c>
      <c r="D60" s="54"/>
      <c r="E60" s="54"/>
      <c r="F60" s="9"/>
    </row>
    <row r="61" spans="2:6" s="85" customFormat="1" ht="14.25">
      <c r="B61" s="65">
        <v>441</v>
      </c>
      <c r="C61" s="66" t="s">
        <v>60</v>
      </c>
      <c r="D61" s="53">
        <v>1.5</v>
      </c>
      <c r="E61" s="53">
        <f>D61*2</f>
        <v>3</v>
      </c>
      <c r="F61" s="9"/>
    </row>
    <row r="62" spans="2:6" s="85" customFormat="1" ht="14.25">
      <c r="B62" s="65">
        <v>442</v>
      </c>
      <c r="C62" s="66" t="s">
        <v>61</v>
      </c>
      <c r="D62" s="53">
        <v>1.5</v>
      </c>
      <c r="E62" s="53">
        <f>D62*2</f>
        <v>3</v>
      </c>
      <c r="F62" s="9"/>
    </row>
    <row r="63" spans="2:6" s="85" customFormat="1" ht="29.25" customHeight="1">
      <c r="B63" s="65">
        <v>443</v>
      </c>
      <c r="C63" s="66" t="s">
        <v>62</v>
      </c>
      <c r="D63" s="53">
        <v>1.5</v>
      </c>
      <c r="E63" s="53">
        <f>D63*2</f>
        <v>3</v>
      </c>
      <c r="F63" s="7"/>
    </row>
    <row r="64" spans="2:6" s="85" customFormat="1" ht="14.25">
      <c r="B64" s="65">
        <v>444</v>
      </c>
      <c r="C64" s="66" t="s">
        <v>63</v>
      </c>
      <c r="D64" s="53">
        <v>1.5</v>
      </c>
      <c r="E64" s="53">
        <f>D64*2</f>
        <v>3</v>
      </c>
      <c r="F64" s="7"/>
    </row>
    <row r="65" spans="2:6" s="85" customFormat="1" ht="14.25">
      <c r="B65" s="64"/>
      <c r="C65" s="67" t="s">
        <v>39</v>
      </c>
      <c r="D65" s="54">
        <f>SUM(D61:D64)</f>
        <v>6</v>
      </c>
      <c r="E65" s="54">
        <f>D65*2</f>
        <v>12</v>
      </c>
      <c r="F65" s="7"/>
    </row>
    <row r="66" spans="2:6" s="85" customFormat="1" ht="14.25">
      <c r="B66" s="64"/>
      <c r="C66" s="67"/>
      <c r="D66" s="54"/>
      <c r="E66" s="54"/>
      <c r="F66" s="7"/>
    </row>
    <row r="67" spans="2:6" s="85" customFormat="1" ht="14.25">
      <c r="B67" s="14"/>
      <c r="C67" s="68" t="s">
        <v>57</v>
      </c>
      <c r="D67" s="36"/>
      <c r="E67" s="36"/>
      <c r="F67" s="7"/>
    </row>
    <row r="68" spans="1:5" ht="14.25">
      <c r="A68" s="85"/>
      <c r="B68" s="65">
        <v>445</v>
      </c>
      <c r="C68" s="66" t="s">
        <v>57</v>
      </c>
      <c r="D68" s="53">
        <v>1</v>
      </c>
      <c r="E68" s="53">
        <f>D68*2</f>
        <v>2</v>
      </c>
    </row>
    <row r="69" spans="1:5" ht="14.25">
      <c r="A69" s="5"/>
      <c r="B69" s="64"/>
      <c r="C69" s="67" t="s">
        <v>64</v>
      </c>
      <c r="D69" s="54">
        <f>SUM(D68:D68)</f>
        <v>1</v>
      </c>
      <c r="E69" s="54">
        <f>D69*2</f>
        <v>2</v>
      </c>
    </row>
    <row r="70" spans="1:5" ht="14.25">
      <c r="A70" s="5"/>
      <c r="B70" s="64"/>
      <c r="C70" s="67"/>
      <c r="D70" s="54"/>
      <c r="E70" s="54"/>
    </row>
    <row r="71" spans="1:5" s="77" customFormat="1" ht="14.25">
      <c r="A71" s="5"/>
      <c r="B71" s="64"/>
      <c r="C71" s="69" t="s">
        <v>65</v>
      </c>
      <c r="D71" s="54"/>
      <c r="E71" s="54"/>
    </row>
    <row r="72" spans="1:5" s="86" customFormat="1" ht="14.25">
      <c r="A72" s="1" t="s">
        <v>15</v>
      </c>
      <c r="B72" s="70"/>
      <c r="C72" s="71"/>
      <c r="D72" s="55">
        <v>2</v>
      </c>
      <c r="E72" s="55">
        <f>D72*2</f>
        <v>4</v>
      </c>
    </row>
    <row r="73" spans="1:5" ht="14.25">
      <c r="A73" s="12"/>
      <c r="B73" s="50"/>
      <c r="C73" s="72" t="s">
        <v>32</v>
      </c>
      <c r="D73" s="52">
        <v>2</v>
      </c>
      <c r="E73" s="52">
        <f>D73*2</f>
        <v>4</v>
      </c>
    </row>
    <row r="74" spans="1:5" ht="14.25">
      <c r="A74" s="5"/>
      <c r="B74" s="65"/>
      <c r="C74" s="56"/>
      <c r="D74" s="36"/>
      <c r="E74" s="36"/>
    </row>
    <row r="75" spans="1:5" s="9" customFormat="1" ht="14.25">
      <c r="A75" s="5" t="s">
        <v>1</v>
      </c>
      <c r="B75" s="65"/>
      <c r="C75" s="73" t="s">
        <v>31</v>
      </c>
      <c r="D75" s="74">
        <f>D43+D48+D57+D65+D69+D73</f>
        <v>30</v>
      </c>
      <c r="E75" s="38">
        <f>D75*2</f>
        <v>60</v>
      </c>
    </row>
    <row r="76" spans="1:5" s="9" customFormat="1" ht="14.25">
      <c r="A76" s="98"/>
      <c r="C76" s="2"/>
      <c r="D76" s="46"/>
      <c r="E76" s="46"/>
    </row>
    <row r="77" spans="1:7" s="9" customFormat="1" ht="12.75">
      <c r="A77" s="101">
        <v>1</v>
      </c>
      <c r="B77" s="96" t="s">
        <v>66</v>
      </c>
      <c r="C77"/>
      <c r="D77"/>
      <c r="E77"/>
      <c r="F77"/>
      <c r="G77"/>
    </row>
    <row r="78" spans="1:7" s="9" customFormat="1" ht="12.75">
      <c r="A78" s="101"/>
      <c r="B78" s="96" t="s">
        <v>75</v>
      </c>
      <c r="C78"/>
      <c r="D78"/>
      <c r="E78"/>
      <c r="F78"/>
      <c r="G78"/>
    </row>
    <row r="79" spans="1:7" s="9" customFormat="1" ht="12.75">
      <c r="A79" s="101"/>
      <c r="B79" s="96" t="s">
        <v>67</v>
      </c>
      <c r="C79"/>
      <c r="D79"/>
      <c r="E79"/>
      <c r="F79"/>
      <c r="G79"/>
    </row>
    <row r="80" spans="1:7" s="9" customFormat="1" ht="12.75">
      <c r="A80" s="102"/>
      <c r="B80"/>
      <c r="C80"/>
      <c r="D80"/>
      <c r="E80"/>
      <c r="F80"/>
      <c r="G80"/>
    </row>
    <row r="81" spans="1:7" s="9" customFormat="1" ht="12.75">
      <c r="A81" s="101">
        <v>2</v>
      </c>
      <c r="B81" s="96" t="s">
        <v>68</v>
      </c>
      <c r="C81"/>
      <c r="D81"/>
      <c r="E81"/>
      <c r="F81"/>
      <c r="G81"/>
    </row>
    <row r="82" spans="1:7" ht="12.75">
      <c r="A82" s="103"/>
      <c r="B82" s="96" t="s">
        <v>77</v>
      </c>
      <c r="C82" s="97"/>
      <c r="D82" s="97"/>
      <c r="E82" s="97"/>
      <c r="F82" s="97"/>
      <c r="G82" s="97"/>
    </row>
    <row r="83" spans="1:7" ht="12.75">
      <c r="A83" s="101"/>
      <c r="B83" s="96" t="s">
        <v>78</v>
      </c>
      <c r="C83"/>
      <c r="D83"/>
      <c r="E83"/>
      <c r="F83"/>
      <c r="G83"/>
    </row>
    <row r="84" spans="1:7" ht="12.75">
      <c r="A84" s="101"/>
      <c r="B84"/>
      <c r="C84"/>
      <c r="D84"/>
      <c r="E84"/>
      <c r="F84"/>
      <c r="G84"/>
    </row>
    <row r="85" spans="1:7" ht="12.75">
      <c r="A85" s="101">
        <v>3</v>
      </c>
      <c r="B85" s="96" t="s">
        <v>69</v>
      </c>
      <c r="C85"/>
      <c r="D85"/>
      <c r="E85"/>
      <c r="F85"/>
      <c r="G85"/>
    </row>
    <row r="86" spans="1:7" ht="12.75">
      <c r="A86" s="101"/>
      <c r="B86" s="96" t="s">
        <v>75</v>
      </c>
      <c r="C86"/>
      <c r="D86"/>
      <c r="E86"/>
      <c r="F86"/>
      <c r="G86"/>
    </row>
    <row r="87" spans="1:7" ht="12.75">
      <c r="A87" s="101"/>
      <c r="B87" s="96" t="s">
        <v>70</v>
      </c>
      <c r="C87"/>
      <c r="D87"/>
      <c r="E87"/>
      <c r="F87"/>
      <c r="G87"/>
    </row>
    <row r="88" spans="1:7" ht="12.75">
      <c r="A88" s="101"/>
      <c r="B88" s="96" t="s">
        <v>71</v>
      </c>
      <c r="C88"/>
      <c r="D88"/>
      <c r="E88"/>
      <c r="F88"/>
      <c r="G88"/>
    </row>
    <row r="89" spans="1:7" ht="12.75">
      <c r="A89" s="99"/>
      <c r="B89" s="96" t="s">
        <v>76</v>
      </c>
      <c r="C89"/>
      <c r="D89"/>
      <c r="E89"/>
      <c r="F89"/>
      <c r="G89"/>
    </row>
    <row r="90" ht="12.75">
      <c r="A90" s="100"/>
    </row>
    <row r="91" ht="12.75">
      <c r="A91" s="100"/>
    </row>
  </sheetData>
  <sheetProtection/>
  <mergeCells count="3">
    <mergeCell ref="B17:E17"/>
    <mergeCell ref="B59:E59"/>
    <mergeCell ref="B50:E50"/>
  </mergeCells>
  <printOptions/>
  <pageMargins left="0.5511811023622047" right="0.5511811023622047" top="0.984251968503937" bottom="0.984251968503937" header="0.5118110236220472" footer="0.5118110236220472"/>
  <pageSetup fitToWidth="0" fitToHeight="1" horizontalDpi="600" verticalDpi="600" orientation="portrait" paperSize="9" scale="51" r:id="rId3"/>
  <headerFooter alignWithMargins="0">
    <oddFooter>&amp;C&amp;Z&amp;F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Lowenstein</dc:creator>
  <cp:keywords/>
  <dc:description/>
  <cp:lastModifiedBy>VICTORIA SVIRIN</cp:lastModifiedBy>
  <cp:lastPrinted>2019-04-30T09:27:49Z</cp:lastPrinted>
  <dcterms:created xsi:type="dcterms:W3CDTF">2007-07-30T06:27:35Z</dcterms:created>
  <dcterms:modified xsi:type="dcterms:W3CDTF">2019-04-30T09:33:48Z</dcterms:modified>
  <cp:category/>
  <cp:version/>
  <cp:contentType/>
  <cp:contentStatus/>
</cp:coreProperties>
</file>