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<sst xmlns="http://schemas.openxmlformats.org/spreadsheetml/2006/main" count="101" uniqueCount="90">
  <si>
    <t>נ.ז.</t>
  </si>
  <si>
    <t>ביצוע</t>
  </si>
  <si>
    <t>שנה א</t>
  </si>
  <si>
    <t>שנה ב</t>
  </si>
  <si>
    <t>בחירה</t>
  </si>
  <si>
    <t>שנה ג</t>
  </si>
  <si>
    <t>קונצרט (דו-שבועי)</t>
  </si>
  <si>
    <t>הכרת המחשב ותוכנות מוס'</t>
  </si>
  <si>
    <t>תורת המוסיקה 1 - הרצאה</t>
  </si>
  <si>
    <t>תורת המוסיקה 1 – תרגיל</t>
  </si>
  <si>
    <t>פתוח שמיעה 1</t>
  </si>
  <si>
    <t>מבחן האזנה סמ' א' (תלת-שבועי)</t>
  </si>
  <si>
    <t>מבחן האזנה סמ' ב' (תלת שבועי)</t>
  </si>
  <si>
    <t>קוד</t>
  </si>
  <si>
    <t>שם  קורס</t>
  </si>
  <si>
    <t>פתוח שמיעה 2</t>
  </si>
  <si>
    <t>תורת המוסיקה 2 – הרצאה</t>
  </si>
  <si>
    <t>תורת המוסיקה 2 – תרגיל</t>
  </si>
  <si>
    <t>מבחן האזנה סמ' ב' (תלת-שבועי)</t>
  </si>
  <si>
    <t>ניתוח יצירות</t>
  </si>
  <si>
    <t>מבחן האזנה סמ' א'</t>
  </si>
  <si>
    <t xml:space="preserve"> מבחן האזנה סמ' ב'</t>
  </si>
  <si>
    <t>סמינריון חובה</t>
  </si>
  <si>
    <t>הרמוניה ליד המקלדת וקריאת פ. 1</t>
  </si>
  <si>
    <t>הרמוניה ליד המקלדת וקריאת פ. 2</t>
  </si>
  <si>
    <r>
      <t xml:space="preserve">יישומי MAX/MSP </t>
    </r>
    <r>
      <rPr>
        <sz val="9"/>
        <rFont val="Tahoma"/>
        <family val="2"/>
      </rPr>
      <t xml:space="preserve">למתקדמים  אלקטרו-אקוסטית                                             </t>
    </r>
    <r>
      <rPr>
        <b/>
        <sz val="9"/>
        <rFont val="Tahoma"/>
        <family val="2"/>
      </rPr>
      <t>(897)</t>
    </r>
  </si>
  <si>
    <t>מוזיקה בתרבויות העולם</t>
  </si>
  <si>
    <t>סוגיות וכיווני מחקר במוזיקה של תרבויות העולם</t>
  </si>
  <si>
    <t>מוזיקה של קהילות ישראל</t>
  </si>
  <si>
    <t>מוזיקה יהודית: שיטות מחקר, שימור ותיעוד</t>
  </si>
  <si>
    <t>מיומנויות ביבליוגרפיות</t>
  </si>
  <si>
    <t>מבנה מסלול</t>
  </si>
  <si>
    <t>חובה שנים א'-ג'</t>
  </si>
  <si>
    <t>סמינריונים שנה ג'</t>
  </si>
  <si>
    <t>קבוצות ביצוע</t>
  </si>
  <si>
    <t>קורסי בחירה</t>
  </si>
  <si>
    <t>סה"כ</t>
  </si>
  <si>
    <t>פירוט קורסים לפי קריטריונים</t>
  </si>
  <si>
    <t>סה"כ סמינריונים</t>
  </si>
  <si>
    <t>סה"כ קבוצות ביצוע</t>
  </si>
  <si>
    <t>*114</t>
  </si>
  <si>
    <t>סה"כ קורסי חובה</t>
  </si>
  <si>
    <t>סה"כ חובת בחירה</t>
  </si>
  <si>
    <t>סדנא מעשית-פרוייקטים אינטרקטיביים (894)</t>
  </si>
  <si>
    <t>קומפוזיציה בעידן הפוסט דיגיטלי         (884)</t>
  </si>
  <si>
    <t>סדנא מעשית בקוגניציה מוזיקלית        (860)</t>
  </si>
  <si>
    <t>או</t>
  </si>
  <si>
    <r>
      <t>שפת MAX ויישומי Midi</t>
    </r>
    <r>
      <rPr>
        <b/>
        <sz val="9"/>
        <color indexed="9"/>
        <rFont val="Tahoma"/>
        <family val="2"/>
      </rPr>
      <t>נ</t>
    </r>
    <r>
      <rPr>
        <b/>
        <sz val="9"/>
        <rFont val="Tahoma"/>
        <family val="2"/>
      </rPr>
      <t xml:space="preserve">                       (873) </t>
    </r>
  </si>
  <si>
    <t>אקוסטיקה ותורת הכלים                     (874)</t>
  </si>
  <si>
    <r>
      <t>עבודת אולפן ויישומי Audio</t>
    </r>
    <r>
      <rPr>
        <b/>
        <sz val="9"/>
        <color indexed="9"/>
        <rFont val="Tahoma"/>
        <family val="2"/>
      </rPr>
      <t>נ</t>
    </r>
    <r>
      <rPr>
        <b/>
        <sz val="9"/>
        <rFont val="Tahoma"/>
        <family val="2"/>
      </rPr>
      <t xml:space="preserve">               (879)</t>
    </r>
  </si>
  <si>
    <t>סינתזה צלילית                                   (821)</t>
  </si>
  <si>
    <t>יצירה ועריכה דיגיטלית                       (843)</t>
  </si>
  <si>
    <t>תולדות המוזיקה המערבית</t>
  </si>
  <si>
    <t>סקירה ופרטיטורה</t>
  </si>
  <si>
    <t>סה"כ תולדות המוזיקה</t>
  </si>
  <si>
    <t>קורסי חובה שאינם לפי שנים</t>
  </si>
  <si>
    <t>שנים א'-ג'</t>
  </si>
  <si>
    <t>שנים  א-ג</t>
  </si>
  <si>
    <t>קורסי התמחות טכנולוגיות מוזיקליות</t>
  </si>
  <si>
    <t xml:space="preserve">בשנה א' יש לבחור קורסים מהקבוצות הבאות: קורסי חובה (כל קורסי החובה תחת קטגוריה של שנה א'), </t>
  </si>
  <si>
    <t>תולדות המוזיקה המערבית (כאשר קורס הסקירה הינו קדם לכל המערביות למעט מערבית 1) וקבוצות ביצוע.</t>
  </si>
  <si>
    <t xml:space="preserve">בשנה ב' יש לבחור קורסים מהקבוצות הבאות: קורסי חובה (כל קורסי החובה תחת קטגוריה של שנה ב'), </t>
  </si>
  <si>
    <t xml:space="preserve">בשנה ג' יש לבחור קורסים מהקבוצות הבאות: קורסי חובה (כל קורסי החובה תחת קטגוריה של שנה ג'), </t>
  </si>
  <si>
    <t xml:space="preserve">חשוב לסיים את המערביות  1-4 עד סוף סמ' א' שנה ג'. בשנה זו חייבים לקחת גם 2 סמינריונים. </t>
  </si>
  <si>
    <t>מי שמעוניין לקחת קורס מתארים מתקדמים כסמינריון- יש לדאוג מראש לאישור המרצה.</t>
  </si>
  <si>
    <r>
      <t>שנה א</t>
    </r>
    <r>
      <rPr>
        <b/>
        <u val="single"/>
        <vertAlign val="superscript"/>
        <sz val="10"/>
        <rFont val="Tahoma"/>
        <family val="2"/>
      </rPr>
      <t>1</t>
    </r>
  </si>
  <si>
    <r>
      <t>שנה ב</t>
    </r>
    <r>
      <rPr>
        <b/>
        <u val="single"/>
        <vertAlign val="superscript"/>
        <sz val="10"/>
        <rFont val="Tahoma"/>
        <family val="2"/>
      </rPr>
      <t>2</t>
    </r>
  </si>
  <si>
    <r>
      <t>שנה ג</t>
    </r>
    <r>
      <rPr>
        <b/>
        <u val="single"/>
        <vertAlign val="superscript"/>
        <sz val="10"/>
        <rFont val="Tahoma"/>
        <family val="2"/>
      </rPr>
      <t>3</t>
    </r>
  </si>
  <si>
    <t>כמו כן יש לקחת קורסי התמחות בטכנולוגיות (במידה ובשנה זו ניתנים קורסים 109-129).</t>
  </si>
  <si>
    <t xml:space="preserve">כמו כן יש לקחת קורסי התמחות בטכנולוגיות. </t>
  </si>
  <si>
    <t>כמו כן יש להשלים את קורסי ההתמחות במידה ולא הושלמו עד כה.</t>
  </si>
  <si>
    <t>מבוא למוזיקה פופולארית</t>
  </si>
  <si>
    <t>ש"ש</t>
  </si>
  <si>
    <t>*החל מתש"פ 1 ש"ש (שעה שנתית) = 2 נ.ז.</t>
  </si>
  <si>
    <r>
      <t>נ.ז.</t>
    </r>
    <r>
      <rPr>
        <b/>
        <vertAlign val="superscript"/>
        <sz val="11"/>
        <rFont val="Tahoma"/>
        <family val="2"/>
      </rPr>
      <t>*</t>
    </r>
  </si>
  <si>
    <r>
      <t xml:space="preserve">תולדות המוזיקה המערבית (חובה לקחת את כל הקורסים)- </t>
    </r>
    <r>
      <rPr>
        <sz val="10"/>
        <rFont val="Tahoma"/>
        <family val="2"/>
      </rPr>
      <t>סה"כ 4 קורסים</t>
    </r>
  </si>
  <si>
    <r>
      <rPr>
        <b/>
        <u val="single"/>
        <sz val="11"/>
        <rFont val="Tahoma"/>
        <family val="2"/>
      </rPr>
      <t>קבוצות ביצוע</t>
    </r>
    <r>
      <rPr>
        <b/>
        <sz val="11"/>
        <rFont val="Tahoma"/>
        <family val="2"/>
      </rPr>
      <t xml:space="preserve">- </t>
    </r>
    <r>
      <rPr>
        <sz val="10"/>
        <rFont val="Tahoma"/>
        <family val="2"/>
      </rPr>
      <t>סה"כ 3 קבוצות</t>
    </r>
  </si>
  <si>
    <r>
      <rPr>
        <b/>
        <u val="single"/>
        <sz val="11"/>
        <rFont val="Tahoma"/>
        <family val="2"/>
      </rPr>
      <t xml:space="preserve">סמינריונים
</t>
    </r>
    <r>
      <rPr>
        <sz val="10"/>
        <rFont val="Tahoma"/>
        <family val="2"/>
      </rPr>
      <t>חובה לקחת 2 סמינריונים, לפחות אחד מהם סמינריון חובה</t>
    </r>
  </si>
  <si>
    <t>קורסי חובה לפי שנים</t>
  </si>
  <si>
    <t>30.4.19</t>
  </si>
  <si>
    <t>טכנולוגיות מוזיקליות - מורחב תש"פ (47-102)</t>
  </si>
  <si>
    <r>
      <t xml:space="preserve">סמינריון מחקר (מתוך קורסים לתארים מתקדמים </t>
    </r>
    <r>
      <rPr>
        <b/>
        <sz val="11"/>
        <rFont val="Tahoma"/>
        <family val="2"/>
      </rPr>
      <t>או קורס 47114</t>
    </r>
    <r>
      <rPr>
        <sz val="11"/>
        <rFont val="Tahoma"/>
        <family val="2"/>
      </rPr>
      <t>)</t>
    </r>
  </si>
  <si>
    <t xml:space="preserve">מוזיקה פופולארית </t>
  </si>
  <si>
    <t>סה"כ מוזיקה פופולארית</t>
  </si>
  <si>
    <t>תולדות המוזיקה המערבית 1</t>
  </si>
  <si>
    <t>תולדות המוזיקה המערבית 2</t>
  </si>
  <si>
    <t>תולדות המוזיקה המערבית 3</t>
  </si>
  <si>
    <t>תולדות המוזיקה המערבית 4</t>
  </si>
  <si>
    <t>פרויקט סיום</t>
  </si>
  <si>
    <t>מוזיקה פופולארית</t>
  </si>
</sst>
</file>

<file path=xl/styles.xml><?xml version="1.0" encoding="utf-8"?>
<styleSheet xmlns="http://schemas.openxmlformats.org/spreadsheetml/2006/main">
  <numFmts count="28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i/>
      <sz val="11"/>
      <name val="Tahoma"/>
      <family val="2"/>
    </font>
    <font>
      <sz val="11"/>
      <name val="Tahoma"/>
      <family val="2"/>
    </font>
    <font>
      <i/>
      <sz val="10"/>
      <name val="Arial"/>
      <family val="2"/>
    </font>
    <font>
      <i/>
      <sz val="11"/>
      <name val="Tahoma"/>
      <family val="2"/>
    </font>
    <font>
      <sz val="8"/>
      <name val="Tahoma"/>
      <family val="2"/>
    </font>
    <font>
      <b/>
      <i/>
      <u val="single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vertAlign val="superscript"/>
      <sz val="10"/>
      <name val="Tahoma"/>
      <family val="2"/>
    </font>
    <font>
      <b/>
      <sz val="12"/>
      <name val="Arial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top" wrapText="1" readingOrder="2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readingOrder="2"/>
    </xf>
    <xf numFmtId="0" fontId="3" fillId="0" borderId="0" xfId="0" applyFont="1" applyBorder="1" applyAlignment="1">
      <alignment horizontal="center" vertical="top" wrapText="1" readingOrder="2"/>
    </xf>
    <xf numFmtId="0" fontId="3" fillId="0" borderId="0" xfId="0" applyFont="1" applyAlignment="1">
      <alignment horizontal="center" readingOrder="2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top" wrapText="1" readingOrder="2"/>
    </xf>
    <xf numFmtId="0" fontId="12" fillId="0" borderId="0" xfId="0" applyFont="1" applyBorder="1" applyAlignment="1">
      <alignment horizontal="center" vertical="top" wrapText="1" readingOrder="2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 readingOrder="2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 wrapText="1" readingOrder="2"/>
    </xf>
    <xf numFmtId="0" fontId="3" fillId="0" borderId="10" xfId="0" applyFont="1" applyBorder="1" applyAlignment="1">
      <alignment horizontal="center" vertical="top" wrapText="1" readingOrder="2"/>
    </xf>
    <xf numFmtId="0" fontId="4" fillId="0" borderId="10" xfId="0" applyFont="1" applyBorder="1" applyAlignment="1">
      <alignment horizontal="right" vertical="top" wrapText="1" readingOrder="2"/>
    </xf>
    <xf numFmtId="0" fontId="2" fillId="0" borderId="10" xfId="0" applyFont="1" applyBorder="1" applyAlignment="1">
      <alignment horizontal="center" vertical="top" wrapText="1" readingOrder="2"/>
    </xf>
    <xf numFmtId="0" fontId="2" fillId="0" borderId="10" xfId="0" applyFont="1" applyBorder="1" applyAlignment="1">
      <alignment horizontal="right" vertical="top" wrapText="1" readingOrder="2"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 horizontal="right" vertical="center" wrapText="1" readingOrder="2"/>
    </xf>
    <xf numFmtId="0" fontId="16" fillId="0" borderId="10" xfId="0" applyFont="1" applyBorder="1" applyAlignment="1">
      <alignment horizontal="center" vertical="center" wrapText="1" readingOrder="2"/>
    </xf>
    <xf numFmtId="0" fontId="14" fillId="0" borderId="10" xfId="0" applyFont="1" applyBorder="1" applyAlignment="1">
      <alignment horizontal="center" vertical="center" wrapText="1" readingOrder="2"/>
    </xf>
    <xf numFmtId="0" fontId="11" fillId="0" borderId="10" xfId="0" applyFont="1" applyBorder="1" applyAlignment="1">
      <alignment horizontal="right" vertical="top" wrapText="1" readingOrder="2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top" wrapText="1" readingOrder="2"/>
    </xf>
    <xf numFmtId="0" fontId="14" fillId="0" borderId="10" xfId="0" applyFont="1" applyBorder="1" applyAlignment="1">
      <alignment horizontal="right" vertical="center" wrapText="1" readingOrder="2"/>
    </xf>
    <xf numFmtId="0" fontId="14" fillId="0" borderId="10" xfId="0" applyFont="1" applyBorder="1" applyAlignment="1">
      <alignment horizontal="right" vertical="top" wrapText="1" readingOrder="2"/>
    </xf>
    <xf numFmtId="0" fontId="5" fillId="0" borderId="10" xfId="0" applyFont="1" applyBorder="1" applyAlignment="1">
      <alignment horizontal="right" vertical="top" wrapText="1" readingOrder="2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7" fillId="0" borderId="0" xfId="0" applyNumberFormat="1" applyFont="1" applyBorder="1" applyAlignment="1">
      <alignment horizontal="center" vertical="top" wrapText="1" readingOrder="2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readingOrder="2"/>
    </xf>
    <xf numFmtId="0" fontId="20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readingOrder="2"/>
    </xf>
    <xf numFmtId="0" fontId="22" fillId="0" borderId="0" xfId="0" applyFont="1" applyAlignment="1">
      <alignment horizontal="right" wrapText="1" readingOrder="2"/>
    </xf>
    <xf numFmtId="0" fontId="14" fillId="0" borderId="10" xfId="0" applyFont="1" applyFill="1" applyBorder="1" applyAlignment="1">
      <alignment horizontal="center" vertical="center" wrapText="1" readingOrder="2"/>
    </xf>
    <xf numFmtId="0" fontId="16" fillId="0" borderId="10" xfId="0" applyFont="1" applyFill="1" applyBorder="1" applyAlignment="1">
      <alignment horizontal="center" vertical="center" wrapText="1" readingOrder="2"/>
    </xf>
    <xf numFmtId="0" fontId="12" fillId="0" borderId="10" xfId="0" applyFont="1" applyBorder="1" applyAlignment="1">
      <alignment horizontal="right" vertical="top" wrapText="1" readingOrder="2"/>
    </xf>
    <xf numFmtId="0" fontId="11" fillId="0" borderId="10" xfId="0" applyFont="1" applyBorder="1" applyAlignment="1">
      <alignment horizontal="right" vertical="center" wrapText="1" readingOrder="2"/>
    </xf>
    <xf numFmtId="0" fontId="11" fillId="0" borderId="11" xfId="0" applyFont="1" applyBorder="1" applyAlignment="1">
      <alignment horizontal="center" vertical="top" wrapText="1" readingOrder="2"/>
    </xf>
    <xf numFmtId="0" fontId="11" fillId="0" borderId="12" xfId="0" applyFont="1" applyBorder="1" applyAlignment="1">
      <alignment horizontal="center" vertical="top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rightToLeft="1" tabSelected="1" view="pageLayout" zoomScale="130" zoomScalePageLayoutView="130" workbookViewId="0" topLeftCell="A1">
      <selection activeCell="C7" sqref="C7"/>
    </sheetView>
  </sheetViews>
  <sheetFormatPr defaultColWidth="9.140625" defaultRowHeight="12.75"/>
  <cols>
    <col min="1" max="1" width="7.8515625" style="1" customWidth="1"/>
    <col min="2" max="2" width="8.28125" style="1" customWidth="1"/>
    <col min="3" max="3" width="38.8515625" style="1" customWidth="1"/>
    <col min="4" max="4" width="8.421875" style="29" customWidth="1"/>
    <col min="5" max="5" width="9.140625" style="29" customWidth="1"/>
    <col min="6" max="6" width="2.7109375" style="0" customWidth="1"/>
    <col min="7" max="7" width="21.140625" style="1" customWidth="1"/>
    <col min="8" max="16384" width="9.140625" style="1" customWidth="1"/>
  </cols>
  <sheetData>
    <row r="1" spans="1:5" ht="12.75">
      <c r="A1" s="48" t="s">
        <v>79</v>
      </c>
      <c r="B1" s="46"/>
      <c r="C1" s="47" t="s">
        <v>80</v>
      </c>
      <c r="D1" s="2"/>
      <c r="E1" s="2"/>
    </row>
    <row r="2" spans="3:4" ht="19.5" customHeight="1">
      <c r="C2" s="60"/>
      <c r="D2" s="14"/>
    </row>
    <row r="3" spans="2:5" ht="19.5" customHeight="1">
      <c r="B3" s="27"/>
      <c r="C3" s="14" t="s">
        <v>31</v>
      </c>
      <c r="D3" s="14"/>
      <c r="E3" s="27"/>
    </row>
    <row r="4" spans="2:9" ht="29.25" customHeight="1">
      <c r="B4" s="31" t="s">
        <v>13</v>
      </c>
      <c r="C4" s="31" t="s">
        <v>14</v>
      </c>
      <c r="D4" s="31" t="s">
        <v>72</v>
      </c>
      <c r="E4" s="31" t="s">
        <v>74</v>
      </c>
      <c r="G4" s="61" t="s">
        <v>73</v>
      </c>
      <c r="H4" s="58"/>
      <c r="I4" s="59"/>
    </row>
    <row r="5" spans="2:9" s="15" customFormat="1" ht="19.5" customHeight="1">
      <c r="B5" s="16"/>
      <c r="C5" s="17" t="s">
        <v>32</v>
      </c>
      <c r="D5" s="17">
        <f>D44</f>
        <v>17</v>
      </c>
      <c r="E5" s="16">
        <f>D5*2</f>
        <v>34</v>
      </c>
      <c r="H5" s="58"/>
      <c r="I5" s="59"/>
    </row>
    <row r="6" spans="2:9" s="15" customFormat="1" ht="19.5" customHeight="1">
      <c r="B6" s="16"/>
      <c r="C6" s="17" t="s">
        <v>52</v>
      </c>
      <c r="D6" s="16">
        <f>D78</f>
        <v>6</v>
      </c>
      <c r="E6" s="16">
        <f aca="true" t="shared" si="0" ref="E6:E12">D6*2</f>
        <v>12</v>
      </c>
      <c r="H6" s="58"/>
      <c r="I6" s="59"/>
    </row>
    <row r="7" spans="2:9" s="15" customFormat="1" ht="19.5" customHeight="1">
      <c r="B7" s="16"/>
      <c r="C7" s="17" t="s">
        <v>89</v>
      </c>
      <c r="D7" s="16">
        <v>1</v>
      </c>
      <c r="E7" s="16">
        <f t="shared" si="0"/>
        <v>2</v>
      </c>
      <c r="H7" s="58"/>
      <c r="I7" s="59"/>
    </row>
    <row r="8" spans="2:9" s="15" customFormat="1" ht="14.25">
      <c r="B8" s="16"/>
      <c r="C8" s="17" t="s">
        <v>33</v>
      </c>
      <c r="D8" s="16">
        <v>3</v>
      </c>
      <c r="E8" s="16">
        <f t="shared" si="0"/>
        <v>6</v>
      </c>
      <c r="H8" s="58"/>
      <c r="I8" s="59"/>
    </row>
    <row r="9" spans="2:5" s="15" customFormat="1" ht="19.5" customHeight="1">
      <c r="B9" s="16"/>
      <c r="C9" s="16" t="s">
        <v>58</v>
      </c>
      <c r="D9" s="17">
        <f>D71</f>
        <v>13</v>
      </c>
      <c r="E9" s="16">
        <f t="shared" si="0"/>
        <v>26</v>
      </c>
    </row>
    <row r="10" spans="2:5" s="15" customFormat="1" ht="14.25">
      <c r="B10" s="16"/>
      <c r="C10" s="17" t="s">
        <v>34</v>
      </c>
      <c r="D10" s="17">
        <f>D56</f>
        <v>6</v>
      </c>
      <c r="E10" s="16">
        <f t="shared" si="0"/>
        <v>12</v>
      </c>
    </row>
    <row r="11" spans="2:5" s="15" customFormat="1" ht="19.5" customHeight="1">
      <c r="B11" s="16"/>
      <c r="C11" s="17" t="s">
        <v>35</v>
      </c>
      <c r="D11" s="17">
        <v>0</v>
      </c>
      <c r="E11" s="16">
        <f t="shared" si="0"/>
        <v>0</v>
      </c>
    </row>
    <row r="12" spans="2:5" s="18" customFormat="1" ht="19.5" customHeight="1">
      <c r="B12" s="19"/>
      <c r="C12" s="20" t="s">
        <v>36</v>
      </c>
      <c r="D12" s="20">
        <f>SUM(D5:D11)</f>
        <v>46</v>
      </c>
      <c r="E12" s="19">
        <f t="shared" si="0"/>
        <v>92</v>
      </c>
    </row>
    <row r="13" spans="2:5" s="15" customFormat="1" ht="19.5" customHeight="1">
      <c r="B13" s="21"/>
      <c r="C13" s="22"/>
      <c r="D13" s="22"/>
      <c r="E13" s="21"/>
    </row>
    <row r="14" spans="3:5" ht="30" customHeight="1">
      <c r="C14" s="14" t="s">
        <v>37</v>
      </c>
      <c r="D14" s="14"/>
      <c r="E14" s="27"/>
    </row>
    <row r="15" spans="1:5" ht="33" customHeight="1">
      <c r="A15" s="2"/>
      <c r="B15" s="32" t="s">
        <v>13</v>
      </c>
      <c r="C15" s="32" t="s">
        <v>14</v>
      </c>
      <c r="D15" s="32" t="s">
        <v>72</v>
      </c>
      <c r="E15" s="32" t="s">
        <v>0</v>
      </c>
    </row>
    <row r="16" spans="1:5" ht="12.75">
      <c r="A16" s="2"/>
      <c r="B16" s="32"/>
      <c r="C16" s="33" t="s">
        <v>78</v>
      </c>
      <c r="D16" s="32"/>
      <c r="E16" s="32"/>
    </row>
    <row r="17" spans="1:5" ht="14.25">
      <c r="A17" s="2" t="s">
        <v>65</v>
      </c>
      <c r="B17" s="34">
        <v>1</v>
      </c>
      <c r="C17" s="35" t="s">
        <v>6</v>
      </c>
      <c r="D17" s="34">
        <v>0</v>
      </c>
      <c r="E17" s="34">
        <f>D17*2</f>
        <v>0</v>
      </c>
    </row>
    <row r="18" spans="1:5" ht="12.75">
      <c r="A18" s="2"/>
      <c r="B18" s="34">
        <v>102</v>
      </c>
      <c r="C18" s="35" t="s">
        <v>10</v>
      </c>
      <c r="D18" s="34">
        <v>1</v>
      </c>
      <c r="E18" s="34">
        <f aca="true" t="shared" si="1" ref="E18:E28">D18*2</f>
        <v>2</v>
      </c>
    </row>
    <row r="19" spans="1:5" ht="12.75">
      <c r="A19" s="2"/>
      <c r="B19" s="34">
        <v>105</v>
      </c>
      <c r="C19" s="35" t="s">
        <v>30</v>
      </c>
      <c r="D19" s="34">
        <v>1</v>
      </c>
      <c r="E19" s="34">
        <f t="shared" si="1"/>
        <v>2</v>
      </c>
    </row>
    <row r="20" spans="1:5" ht="12.75">
      <c r="A20" s="2"/>
      <c r="B20" s="34">
        <v>110</v>
      </c>
      <c r="C20" s="35" t="s">
        <v>8</v>
      </c>
      <c r="D20" s="34">
        <v>2</v>
      </c>
      <c r="E20" s="34">
        <f t="shared" si="1"/>
        <v>4</v>
      </c>
    </row>
    <row r="21" spans="1:5" ht="12.75">
      <c r="A21" s="2"/>
      <c r="B21" s="34">
        <v>110</v>
      </c>
      <c r="C21" s="35" t="s">
        <v>9</v>
      </c>
      <c r="D21" s="34">
        <v>0.5</v>
      </c>
      <c r="E21" s="34">
        <f t="shared" si="1"/>
        <v>1</v>
      </c>
    </row>
    <row r="22" spans="1:5" ht="12.75">
      <c r="A22" s="2"/>
      <c r="B22" s="34">
        <v>115</v>
      </c>
      <c r="C22" s="35" t="s">
        <v>11</v>
      </c>
      <c r="D22" s="34">
        <v>0</v>
      </c>
      <c r="E22" s="34">
        <f t="shared" si="1"/>
        <v>0</v>
      </c>
    </row>
    <row r="23" spans="1:5" ht="12.75">
      <c r="A23" s="2"/>
      <c r="B23" s="34">
        <v>116</v>
      </c>
      <c r="C23" s="35" t="s">
        <v>12</v>
      </c>
      <c r="D23" s="34">
        <v>0</v>
      </c>
      <c r="E23" s="34">
        <f t="shared" si="1"/>
        <v>0</v>
      </c>
    </row>
    <row r="24" spans="1:5" ht="12.75">
      <c r="A24" s="2"/>
      <c r="B24" s="34">
        <v>118</v>
      </c>
      <c r="C24" s="35" t="s">
        <v>26</v>
      </c>
      <c r="D24" s="34">
        <v>1</v>
      </c>
      <c r="E24" s="34">
        <f t="shared" si="1"/>
        <v>2</v>
      </c>
    </row>
    <row r="25" spans="1:5" ht="14.25" customHeight="1">
      <c r="A25" s="2"/>
      <c r="B25" s="34">
        <v>119</v>
      </c>
      <c r="C25" s="35" t="s">
        <v>27</v>
      </c>
      <c r="D25" s="34">
        <v>1</v>
      </c>
      <c r="E25" s="34">
        <f t="shared" si="1"/>
        <v>2</v>
      </c>
    </row>
    <row r="26" spans="1:5" ht="12.75">
      <c r="A26" s="3"/>
      <c r="B26" s="34">
        <v>135</v>
      </c>
      <c r="C26" s="35" t="s">
        <v>23</v>
      </c>
      <c r="D26" s="34">
        <v>0.5</v>
      </c>
      <c r="E26" s="34">
        <f t="shared" si="1"/>
        <v>1</v>
      </c>
    </row>
    <row r="27" spans="1:6" ht="12.75">
      <c r="A27" s="2"/>
      <c r="B27" s="34">
        <v>140</v>
      </c>
      <c r="C27" s="35" t="s">
        <v>7</v>
      </c>
      <c r="D27" s="34">
        <v>0.5</v>
      </c>
      <c r="E27" s="34">
        <f t="shared" si="1"/>
        <v>1</v>
      </c>
      <c r="F27" s="57"/>
    </row>
    <row r="28" spans="1:5" ht="14.25" customHeight="1">
      <c r="A28" s="2"/>
      <c r="B28" s="34">
        <v>150</v>
      </c>
      <c r="C28" s="35" t="s">
        <v>53</v>
      </c>
      <c r="D28" s="34">
        <v>2</v>
      </c>
      <c r="E28" s="34">
        <f t="shared" si="1"/>
        <v>4</v>
      </c>
    </row>
    <row r="29" spans="2:5" ht="12.75">
      <c r="B29" s="34"/>
      <c r="C29" s="36"/>
      <c r="D29" s="32"/>
      <c r="E29" s="32"/>
    </row>
    <row r="30" spans="1:5" ht="14.25">
      <c r="A30" s="2" t="s">
        <v>66</v>
      </c>
      <c r="B30" s="34">
        <v>2</v>
      </c>
      <c r="C30" s="35" t="s">
        <v>6</v>
      </c>
      <c r="D30" s="34">
        <v>0</v>
      </c>
      <c r="E30" s="34">
        <f aca="true" t="shared" si="2" ref="E30:E38">D30*2</f>
        <v>0</v>
      </c>
    </row>
    <row r="31" spans="1:5" ht="12.75">
      <c r="A31" s="2"/>
      <c r="B31" s="34">
        <v>200</v>
      </c>
      <c r="C31" s="35" t="s">
        <v>16</v>
      </c>
      <c r="D31" s="34">
        <v>2</v>
      </c>
      <c r="E31" s="34">
        <f t="shared" si="2"/>
        <v>4</v>
      </c>
    </row>
    <row r="32" spans="1:5" ht="12.75">
      <c r="A32" s="2"/>
      <c r="B32" s="34">
        <v>200</v>
      </c>
      <c r="C32" s="35" t="s">
        <v>17</v>
      </c>
      <c r="D32" s="34">
        <v>0.5</v>
      </c>
      <c r="E32" s="34">
        <f t="shared" si="2"/>
        <v>1</v>
      </c>
    </row>
    <row r="33" spans="1:5" ht="12.75">
      <c r="A33" s="2"/>
      <c r="B33" s="34">
        <v>204</v>
      </c>
      <c r="C33" s="35" t="s">
        <v>15</v>
      </c>
      <c r="D33" s="34">
        <v>1</v>
      </c>
      <c r="E33" s="34">
        <f t="shared" si="2"/>
        <v>2</v>
      </c>
    </row>
    <row r="34" spans="2:5" ht="12.75">
      <c r="B34" s="34">
        <v>208</v>
      </c>
      <c r="C34" s="35" t="s">
        <v>28</v>
      </c>
      <c r="D34" s="34">
        <v>1</v>
      </c>
      <c r="E34" s="34">
        <f t="shared" si="2"/>
        <v>2</v>
      </c>
    </row>
    <row r="35" spans="1:5" ht="12.75">
      <c r="A35" s="2"/>
      <c r="B35" s="34">
        <v>215</v>
      </c>
      <c r="C35" s="35" t="s">
        <v>11</v>
      </c>
      <c r="D35" s="34">
        <v>0</v>
      </c>
      <c r="E35" s="34">
        <f t="shared" si="2"/>
        <v>0</v>
      </c>
    </row>
    <row r="36" spans="2:5" ht="12.75">
      <c r="B36" s="34">
        <v>216</v>
      </c>
      <c r="C36" s="35" t="s">
        <v>18</v>
      </c>
      <c r="D36" s="34">
        <v>0</v>
      </c>
      <c r="E36" s="34">
        <f t="shared" si="2"/>
        <v>0</v>
      </c>
    </row>
    <row r="37" spans="2:5" ht="12.75">
      <c r="B37" s="34">
        <v>222</v>
      </c>
      <c r="C37" s="35" t="s">
        <v>24</v>
      </c>
      <c r="D37" s="34">
        <v>0.5</v>
      </c>
      <c r="E37" s="34">
        <f t="shared" si="2"/>
        <v>1</v>
      </c>
    </row>
    <row r="38" spans="2:5" ht="12.75">
      <c r="B38" s="34">
        <v>228</v>
      </c>
      <c r="C38" s="35" t="s">
        <v>29</v>
      </c>
      <c r="D38" s="34">
        <v>1</v>
      </c>
      <c r="E38" s="34">
        <f t="shared" si="2"/>
        <v>2</v>
      </c>
    </row>
    <row r="39" spans="2:5" ht="11.25" customHeight="1">
      <c r="B39" s="34"/>
      <c r="C39" s="36"/>
      <c r="D39" s="32"/>
      <c r="E39" s="32"/>
    </row>
    <row r="40" spans="1:5" ht="14.25">
      <c r="A40" s="2" t="s">
        <v>67</v>
      </c>
      <c r="B40" s="34">
        <v>3</v>
      </c>
      <c r="C40" s="35" t="s">
        <v>6</v>
      </c>
      <c r="D40" s="34">
        <v>0</v>
      </c>
      <c r="E40" s="34">
        <f>D40*2</f>
        <v>0</v>
      </c>
    </row>
    <row r="41" spans="1:5" ht="12.75">
      <c r="A41" s="2"/>
      <c r="B41" s="34">
        <v>315</v>
      </c>
      <c r="C41" s="35" t="s">
        <v>20</v>
      </c>
      <c r="D41" s="34">
        <v>0</v>
      </c>
      <c r="E41" s="34">
        <f>D41*2</f>
        <v>0</v>
      </c>
    </row>
    <row r="42" spans="1:5" ht="12.75">
      <c r="A42" s="2"/>
      <c r="B42" s="34">
        <v>316</v>
      </c>
      <c r="C42" s="35" t="s">
        <v>21</v>
      </c>
      <c r="D42" s="34">
        <v>0</v>
      </c>
      <c r="E42" s="34">
        <f>D42*2</f>
        <v>0</v>
      </c>
    </row>
    <row r="43" spans="2:5" ht="12.75">
      <c r="B43" s="34">
        <v>339</v>
      </c>
      <c r="C43" s="35" t="s">
        <v>19</v>
      </c>
      <c r="D43" s="34">
        <v>1.5</v>
      </c>
      <c r="E43" s="34">
        <f>D43*2</f>
        <v>3</v>
      </c>
    </row>
    <row r="44" spans="2:5" ht="14.25">
      <c r="B44" s="34"/>
      <c r="C44" s="37" t="s">
        <v>41</v>
      </c>
      <c r="D44" s="38">
        <f>SUM(D17:D43)</f>
        <v>17</v>
      </c>
      <c r="E44" s="38">
        <f>D44*2</f>
        <v>34</v>
      </c>
    </row>
    <row r="45" spans="2:5" ht="14.25">
      <c r="B45" s="34"/>
      <c r="C45" s="37"/>
      <c r="D45" s="38"/>
      <c r="E45" s="38"/>
    </row>
    <row r="46" spans="2:5" s="23" customFormat="1" ht="39.75">
      <c r="B46" s="42"/>
      <c r="C46" s="40" t="s">
        <v>77</v>
      </c>
      <c r="D46" s="42"/>
      <c r="E46" s="42"/>
    </row>
    <row r="47" spans="2:5" s="24" customFormat="1" ht="14.25">
      <c r="B47" s="39">
        <v>327</v>
      </c>
      <c r="C47" s="43" t="s">
        <v>22</v>
      </c>
      <c r="D47" s="39">
        <v>1.5</v>
      </c>
      <c r="E47" s="39">
        <f>D47*2</f>
        <v>3</v>
      </c>
    </row>
    <row r="48" spans="2:5" s="24" customFormat="1" ht="14.25">
      <c r="B48" s="39">
        <v>329</v>
      </c>
      <c r="C48" s="43" t="s">
        <v>22</v>
      </c>
      <c r="D48" s="39">
        <v>1.5</v>
      </c>
      <c r="E48" s="39">
        <f>D48*2</f>
        <v>3</v>
      </c>
    </row>
    <row r="49" spans="2:5" s="24" customFormat="1" ht="28.5">
      <c r="B49" s="39" t="s">
        <v>46</v>
      </c>
      <c r="C49" s="43" t="s">
        <v>81</v>
      </c>
      <c r="D49" s="39">
        <v>1.5</v>
      </c>
      <c r="E49" s="39">
        <f>D49*2</f>
        <v>3</v>
      </c>
    </row>
    <row r="50" spans="2:5" s="25" customFormat="1" ht="14.25">
      <c r="B50" s="38"/>
      <c r="C50" s="37" t="s">
        <v>38</v>
      </c>
      <c r="D50" s="38">
        <v>3</v>
      </c>
      <c r="E50" s="38">
        <f>D50*2</f>
        <v>6</v>
      </c>
    </row>
    <row r="51" spans="2:5" ht="12.75">
      <c r="B51" s="34"/>
      <c r="C51" s="35"/>
      <c r="D51" s="34"/>
      <c r="E51" s="34"/>
    </row>
    <row r="52" spans="1:5" s="24" customFormat="1" ht="14.25">
      <c r="A52" s="26" t="s">
        <v>1</v>
      </c>
      <c r="B52" s="39"/>
      <c r="C52" s="40" t="s">
        <v>76</v>
      </c>
      <c r="D52" s="39"/>
      <c r="E52" s="39"/>
    </row>
    <row r="53" spans="1:5" s="24" customFormat="1" ht="14.25">
      <c r="A53" s="53" t="s">
        <v>56</v>
      </c>
      <c r="B53" s="39" t="s">
        <v>2</v>
      </c>
      <c r="C53" s="41"/>
      <c r="D53" s="62">
        <v>2</v>
      </c>
      <c r="E53" s="39">
        <f>D53*2</f>
        <v>4</v>
      </c>
    </row>
    <row r="54" spans="1:5" s="24" customFormat="1" ht="14.25">
      <c r="A54" s="26"/>
      <c r="B54" s="39" t="s">
        <v>3</v>
      </c>
      <c r="C54" s="41"/>
      <c r="D54" s="62">
        <v>2</v>
      </c>
      <c r="E54" s="39">
        <f>D54*2</f>
        <v>4</v>
      </c>
    </row>
    <row r="55" spans="1:5" s="24" customFormat="1" ht="14.25">
      <c r="A55" s="26"/>
      <c r="B55" s="39" t="s">
        <v>5</v>
      </c>
      <c r="C55" s="41"/>
      <c r="D55" s="62">
        <v>2</v>
      </c>
      <c r="E55" s="39">
        <f>D55*2</f>
        <v>4</v>
      </c>
    </row>
    <row r="56" spans="1:5" s="24" customFormat="1" ht="14.25">
      <c r="A56" s="26"/>
      <c r="B56" s="39"/>
      <c r="C56" s="37" t="s">
        <v>39</v>
      </c>
      <c r="D56" s="63">
        <f>SUM(D53:D55)</f>
        <v>6</v>
      </c>
      <c r="E56" s="38">
        <f>D56*2</f>
        <v>12</v>
      </c>
    </row>
    <row r="57" spans="2:5" s="25" customFormat="1" ht="14.25">
      <c r="B57" s="38"/>
      <c r="C57" s="37"/>
      <c r="D57" s="38"/>
      <c r="E57" s="38"/>
    </row>
    <row r="58" spans="2:5" s="24" customFormat="1" ht="14.25">
      <c r="B58" s="39"/>
      <c r="C58" s="44"/>
      <c r="D58" s="39"/>
      <c r="E58" s="39"/>
    </row>
    <row r="59" spans="2:5" s="24" customFormat="1" ht="14.25">
      <c r="B59" s="66" t="s">
        <v>55</v>
      </c>
      <c r="C59" s="67"/>
      <c r="D59" s="67"/>
      <c r="E59" s="67"/>
    </row>
    <row r="60" spans="2:5" s="25" customFormat="1" ht="14.25">
      <c r="B60" s="38"/>
      <c r="C60" s="64" t="s">
        <v>58</v>
      </c>
      <c r="D60" s="38"/>
      <c r="E60" s="38"/>
    </row>
    <row r="61" spans="1:5" ht="14.25" customHeight="1">
      <c r="A61" s="2"/>
      <c r="B61" s="34">
        <v>109</v>
      </c>
      <c r="C61" s="45" t="s">
        <v>45</v>
      </c>
      <c r="D61" s="34">
        <v>1</v>
      </c>
      <c r="E61" s="34">
        <f aca="true" t="shared" si="3" ref="E61:E71">D61*2</f>
        <v>2</v>
      </c>
    </row>
    <row r="62" spans="1:5" ht="22.5">
      <c r="A62" s="2"/>
      <c r="B62" s="34">
        <v>111</v>
      </c>
      <c r="C62" s="45" t="s">
        <v>47</v>
      </c>
      <c r="D62" s="34">
        <v>1</v>
      </c>
      <c r="E62" s="34">
        <f t="shared" si="3"/>
        <v>2</v>
      </c>
    </row>
    <row r="63" spans="1:5" ht="22.5">
      <c r="A63" s="2"/>
      <c r="B63" s="34">
        <v>113</v>
      </c>
      <c r="C63" s="45" t="s">
        <v>48</v>
      </c>
      <c r="D63" s="34">
        <v>1</v>
      </c>
      <c r="E63" s="34">
        <f t="shared" si="3"/>
        <v>2</v>
      </c>
    </row>
    <row r="64" spans="1:5" ht="22.5">
      <c r="A64" s="5"/>
      <c r="B64" s="34" t="s">
        <v>40</v>
      </c>
      <c r="C64" s="45" t="s">
        <v>44</v>
      </c>
      <c r="D64" s="34">
        <v>1.5</v>
      </c>
      <c r="E64" s="34">
        <f t="shared" si="3"/>
        <v>3</v>
      </c>
    </row>
    <row r="65" spans="2:5" s="25" customFormat="1" ht="22.5">
      <c r="B65" s="34">
        <v>129</v>
      </c>
      <c r="C65" s="45" t="s">
        <v>49</v>
      </c>
      <c r="D65" s="34">
        <v>2</v>
      </c>
      <c r="E65" s="34">
        <f t="shared" si="3"/>
        <v>4</v>
      </c>
    </row>
    <row r="66" spans="1:5" ht="14.25" customHeight="1">
      <c r="A66" s="2"/>
      <c r="B66" s="34">
        <v>202</v>
      </c>
      <c r="C66" s="45" t="s">
        <v>50</v>
      </c>
      <c r="D66" s="34">
        <v>1</v>
      </c>
      <c r="E66" s="34">
        <f t="shared" si="3"/>
        <v>2</v>
      </c>
    </row>
    <row r="67" spans="1:5" ht="22.5">
      <c r="A67" s="2"/>
      <c r="B67" s="34">
        <v>203</v>
      </c>
      <c r="C67" s="45" t="s">
        <v>51</v>
      </c>
      <c r="D67" s="34">
        <v>2</v>
      </c>
      <c r="E67" s="34">
        <f t="shared" si="3"/>
        <v>4</v>
      </c>
    </row>
    <row r="68" spans="1:5" ht="22.5">
      <c r="A68" s="2"/>
      <c r="B68" s="34">
        <v>205</v>
      </c>
      <c r="C68" s="45" t="s">
        <v>43</v>
      </c>
      <c r="D68" s="34">
        <v>1</v>
      </c>
      <c r="E68" s="34">
        <f t="shared" si="3"/>
        <v>2</v>
      </c>
    </row>
    <row r="69" spans="1:5" ht="25.5" customHeight="1">
      <c r="A69" s="2"/>
      <c r="B69" s="34">
        <v>206</v>
      </c>
      <c r="C69" s="45" t="s">
        <v>25</v>
      </c>
      <c r="D69" s="34">
        <v>2</v>
      </c>
      <c r="E69" s="34">
        <f t="shared" si="3"/>
        <v>4</v>
      </c>
    </row>
    <row r="70" spans="1:5" ht="25.5" customHeight="1">
      <c r="A70" s="2"/>
      <c r="B70" s="34">
        <v>299</v>
      </c>
      <c r="C70" s="45" t="s">
        <v>88</v>
      </c>
      <c r="D70" s="34">
        <v>0.5</v>
      </c>
      <c r="E70" s="34">
        <f t="shared" si="3"/>
        <v>1</v>
      </c>
    </row>
    <row r="71" spans="2:5" s="25" customFormat="1" ht="14.25">
      <c r="B71" s="38"/>
      <c r="C71" s="37" t="s">
        <v>42</v>
      </c>
      <c r="D71" s="38">
        <f>SUM(D61:D70)</f>
        <v>13</v>
      </c>
      <c r="E71" s="38">
        <f t="shared" si="3"/>
        <v>26</v>
      </c>
    </row>
    <row r="72" spans="2:5" s="25" customFormat="1" ht="14.25">
      <c r="B72" s="38"/>
      <c r="C72" s="37"/>
      <c r="D72" s="38"/>
      <c r="E72" s="38"/>
    </row>
    <row r="73" spans="1:5" s="25" customFormat="1" ht="41.25">
      <c r="A73" s="49" t="s">
        <v>57</v>
      </c>
      <c r="B73" s="38"/>
      <c r="C73" s="40" t="s">
        <v>75</v>
      </c>
      <c r="D73" s="38"/>
      <c r="E73" s="38"/>
    </row>
    <row r="74" spans="1:5" s="24" customFormat="1" ht="14.25">
      <c r="A74" s="26"/>
      <c r="B74" s="39">
        <v>441</v>
      </c>
      <c r="C74" s="43" t="s">
        <v>84</v>
      </c>
      <c r="D74" s="39">
        <v>1.5</v>
      </c>
      <c r="E74" s="39">
        <f>D74*2</f>
        <v>3</v>
      </c>
    </row>
    <row r="75" spans="1:5" s="24" customFormat="1" ht="14.25">
      <c r="A75" s="50"/>
      <c r="B75" s="39">
        <v>442</v>
      </c>
      <c r="C75" s="43" t="s">
        <v>85</v>
      </c>
      <c r="D75" s="39">
        <v>1.5</v>
      </c>
      <c r="E75" s="39">
        <f>D75*2</f>
        <v>3</v>
      </c>
    </row>
    <row r="76" spans="2:5" s="24" customFormat="1" ht="14.25">
      <c r="B76" s="39">
        <v>443</v>
      </c>
      <c r="C76" s="43" t="s">
        <v>86</v>
      </c>
      <c r="D76" s="39">
        <v>1.5</v>
      </c>
      <c r="E76" s="39">
        <f>D76*2</f>
        <v>3</v>
      </c>
    </row>
    <row r="77" spans="2:5" s="24" customFormat="1" ht="14.25">
      <c r="B77" s="39">
        <v>444</v>
      </c>
      <c r="C77" s="43" t="s">
        <v>87</v>
      </c>
      <c r="D77" s="39">
        <v>1.5</v>
      </c>
      <c r="E77" s="39">
        <f>D77*2</f>
        <v>3</v>
      </c>
    </row>
    <row r="78" spans="2:5" s="25" customFormat="1" ht="14.25">
      <c r="B78" s="38"/>
      <c r="C78" s="37" t="s">
        <v>54</v>
      </c>
      <c r="D78" s="38">
        <f>SUM(D74:D77)</f>
        <v>6</v>
      </c>
      <c r="E78" s="38">
        <f>D78*2</f>
        <v>12</v>
      </c>
    </row>
    <row r="79" spans="2:5" s="25" customFormat="1" ht="14.25">
      <c r="B79" s="38"/>
      <c r="C79" s="37"/>
      <c r="D79" s="38"/>
      <c r="E79" s="38"/>
    </row>
    <row r="80" spans="2:5" s="51" customFormat="1" ht="14.25">
      <c r="B80" s="17"/>
      <c r="C80" s="65" t="s">
        <v>82</v>
      </c>
      <c r="D80" s="17"/>
      <c r="E80" s="17"/>
    </row>
    <row r="81" spans="2:5" s="52" customFormat="1" ht="14.25">
      <c r="B81" s="39">
        <v>445</v>
      </c>
      <c r="C81" s="43" t="s">
        <v>71</v>
      </c>
      <c r="D81" s="39">
        <v>1</v>
      </c>
      <c r="E81" s="39">
        <f>D81*2</f>
        <v>2</v>
      </c>
    </row>
    <row r="82" spans="2:5" s="52" customFormat="1" ht="14.25">
      <c r="B82" s="38"/>
      <c r="C82" s="37" t="s">
        <v>83</v>
      </c>
      <c r="D82" s="38">
        <f>SUM(D81:D81)</f>
        <v>1</v>
      </c>
      <c r="E82" s="38">
        <f>D82*2</f>
        <v>2</v>
      </c>
    </row>
    <row r="83" spans="2:5" s="25" customFormat="1" ht="14.25">
      <c r="B83" s="38"/>
      <c r="C83" s="37"/>
      <c r="D83" s="38"/>
      <c r="E83" s="38"/>
    </row>
    <row r="84" spans="2:5" s="25" customFormat="1" ht="14.25">
      <c r="B84" s="38"/>
      <c r="C84" s="37"/>
      <c r="D84" s="38"/>
      <c r="E84" s="38"/>
    </row>
    <row r="85" spans="1:5" s="24" customFormat="1" ht="14.25">
      <c r="A85" s="26" t="s">
        <v>4</v>
      </c>
      <c r="B85" s="39"/>
      <c r="C85" s="64" t="s">
        <v>35</v>
      </c>
      <c r="D85" s="17">
        <v>0</v>
      </c>
      <c r="E85" s="17">
        <v>0</v>
      </c>
    </row>
    <row r="86" spans="2:5" s="24" customFormat="1" ht="14.25">
      <c r="B86" s="39"/>
      <c r="C86" s="41"/>
      <c r="D86" s="34">
        <f>D44+D56+D50+D71+D85+D82+D78</f>
        <v>46</v>
      </c>
      <c r="E86" s="34">
        <f>D86*2</f>
        <v>92</v>
      </c>
    </row>
    <row r="87" spans="1:2" ht="12.75">
      <c r="A87">
        <v>1</v>
      </c>
      <c r="B87" s="54" t="s">
        <v>59</v>
      </c>
    </row>
    <row r="88" ht="12.75">
      <c r="B88" s="54" t="s">
        <v>60</v>
      </c>
    </row>
    <row r="89" ht="12.75">
      <c r="B89" s="54" t="s">
        <v>68</v>
      </c>
    </row>
    <row r="90" ht="12.75">
      <c r="A90" s="55"/>
    </row>
    <row r="91" spans="1:2" ht="12.75">
      <c r="A91">
        <v>2</v>
      </c>
      <c r="B91" s="54" t="s">
        <v>61</v>
      </c>
    </row>
    <row r="92" s="56" customFormat="1" ht="12.75">
      <c r="B92" s="54" t="s">
        <v>60</v>
      </c>
    </row>
    <row r="93" ht="12.75">
      <c r="B93" s="54" t="s">
        <v>69</v>
      </c>
    </row>
    <row r="94" ht="12.75"/>
    <row r="95" spans="1:2" ht="12.75">
      <c r="A95">
        <v>3</v>
      </c>
      <c r="B95" s="54" t="s">
        <v>62</v>
      </c>
    </row>
    <row r="96" ht="12.75">
      <c r="B96" s="54" t="s">
        <v>60</v>
      </c>
    </row>
    <row r="97" ht="12.75">
      <c r="B97" s="54" t="s">
        <v>63</v>
      </c>
    </row>
    <row r="98" ht="12.75">
      <c r="B98" s="54" t="s">
        <v>64</v>
      </c>
    </row>
    <row r="99" ht="12.75">
      <c r="B99" s="54" t="s">
        <v>70</v>
      </c>
    </row>
    <row r="100" ht="12.75"/>
    <row r="101" ht="12.75"/>
    <row r="102" spans="1:5" ht="12.75">
      <c r="A102" s="2"/>
      <c r="B102" s="13"/>
      <c r="C102" s="3"/>
      <c r="D102" s="5"/>
      <c r="E102" s="5"/>
    </row>
    <row r="103" spans="1:5" ht="12.75">
      <c r="A103" s="2"/>
      <c r="B103" s="13"/>
      <c r="C103" s="3"/>
      <c r="D103" s="5"/>
      <c r="E103" s="5"/>
    </row>
    <row r="104" spans="1:6" s="11" customFormat="1" ht="15">
      <c r="A104" s="9"/>
      <c r="B104" s="10"/>
      <c r="D104" s="28"/>
      <c r="E104" s="28"/>
      <c r="F104" s="12"/>
    </row>
    <row r="105" spans="1:2" ht="4.5" customHeight="1" hidden="1">
      <c r="A105" s="6"/>
      <c r="B105" s="7"/>
    </row>
    <row r="106" spans="1:2" ht="12" customHeight="1">
      <c r="A106" s="6"/>
      <c r="B106" s="7"/>
    </row>
    <row r="107" spans="1:2" ht="12" customHeight="1">
      <c r="A107" s="6"/>
      <c r="B107" s="7"/>
    </row>
    <row r="108" spans="1:2" ht="9.75" customHeight="1">
      <c r="A108" s="6"/>
      <c r="B108" s="7"/>
    </row>
    <row r="109" spans="1:2" ht="9.75" customHeight="1">
      <c r="A109" s="6"/>
      <c r="B109" s="7"/>
    </row>
    <row r="110" spans="1:2" ht="9.75" customHeight="1">
      <c r="A110" s="6"/>
      <c r="B110" s="7"/>
    </row>
    <row r="111" spans="1:2" ht="9.75" customHeight="1">
      <c r="A111" s="6"/>
      <c r="B111" s="7"/>
    </row>
    <row r="112" spans="1:2" ht="10.5" customHeight="1">
      <c r="A112" s="6"/>
      <c r="B112" s="7"/>
    </row>
    <row r="113" spans="1:5" ht="12.75">
      <c r="A113" s="4"/>
      <c r="D113" s="30"/>
      <c r="E113" s="30"/>
    </row>
    <row r="114" ht="12.75">
      <c r="C114" s="8"/>
    </row>
    <row r="132" ht="33.75" customHeight="1"/>
    <row r="133" ht="33.75" customHeight="1"/>
  </sheetData>
  <sheetProtection/>
  <mergeCells count="1">
    <mergeCell ref="B59:E59"/>
  </mergeCells>
  <printOptions/>
  <pageMargins left="0.3937007874015748" right="0.5511811023622047" top="0.7874015748031497" bottom="0.5905511811023623" header="0.5118110236220472" footer="0.5118110236220472"/>
  <pageSetup fitToHeight="1" fitToWidth="1" horizontalDpi="600" verticalDpi="600" orientation="portrait" paperSize="9" scale="48" r:id="rId1"/>
  <headerFooter scaleWithDoc="0" alignWithMargins="0">
    <oddHeader>&amp;C&amp;9&amp;Z&amp;F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Lowenstein</dc:creator>
  <cp:keywords/>
  <dc:description/>
  <cp:lastModifiedBy>VICTORIA SVIRIN</cp:lastModifiedBy>
  <cp:lastPrinted>2019-01-15T11:25:08Z</cp:lastPrinted>
  <dcterms:created xsi:type="dcterms:W3CDTF">2007-07-30T06:27:35Z</dcterms:created>
  <dcterms:modified xsi:type="dcterms:W3CDTF">2019-04-30T08:48:41Z</dcterms:modified>
  <cp:category/>
  <cp:version/>
  <cp:contentType/>
  <cp:contentStatus/>
</cp:coreProperties>
</file>